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activeTab="0"/>
  </bookViews>
  <sheets>
    <sheet name="ポスティング部数表" sheetId="1" r:id="rId1"/>
    <sheet name="料金表" sheetId="2" r:id="rId2"/>
  </sheets>
  <externalReferences>
    <externalReference r:id="rId5"/>
  </externalReferences>
  <definedNames>
    <definedName name="_xlnm.Print_Area" localSheetId="0">'ポスティング部数表'!$A$1:$CJ$42</definedName>
    <definedName name="サイズ">'[1]料金表'!$A$2:$A$10</definedName>
    <definedName name="サイズリスト">'料金表'!$A$2:$A$10</definedName>
    <definedName name="料金表">'料金表'!$A$2:$B$10</definedName>
  </definedNames>
  <calcPr fullCalcOnLoad="1"/>
</workbook>
</file>

<file path=xl/comments1.xml><?xml version="1.0" encoding="utf-8"?>
<comments xmlns="http://schemas.openxmlformats.org/spreadsheetml/2006/main">
  <authors>
    <author>Tomoaki Michishita</author>
  </authors>
  <commentList>
    <comment ref="F4" authorId="0">
      <text>
        <r>
          <rPr>
            <b/>
            <sz val="9"/>
            <rFont val="MS P ゴシック"/>
            <family val="3"/>
          </rPr>
          <t xml:space="preserve">2017/10/12 と入力すると、
</t>
        </r>
        <r>
          <rPr>
            <b/>
            <sz val="9"/>
            <rFont val="MS P ゴシック"/>
            <family val="3"/>
          </rPr>
          <t>10月12日(木曜日)
と表示されます。</t>
        </r>
      </text>
    </comment>
  </commentList>
</comments>
</file>

<file path=xl/sharedStrings.xml><?xml version="1.0" encoding="utf-8"?>
<sst xmlns="http://schemas.openxmlformats.org/spreadsheetml/2006/main" count="132" uniqueCount="111">
  <si>
    <t>広告主</t>
  </si>
  <si>
    <t>★</t>
  </si>
  <si>
    <r>
      <t>　　</t>
    </r>
    <r>
      <rPr>
        <b/>
        <sz val="20"/>
        <color indexed="8"/>
        <rFont val="ＭＳ Ｐゴシック"/>
        <family val="3"/>
      </rPr>
      <t>　チラシのポスティング≪部数表≫</t>
    </r>
  </si>
  <si>
    <t>配布日</t>
  </si>
  <si>
    <t>月　　日 (　曜日)</t>
  </si>
  <si>
    <t>サイズ</t>
  </si>
  <si>
    <t>枚</t>
  </si>
  <si>
    <r>
      <t>株式会社　</t>
    </r>
    <r>
      <rPr>
        <sz val="16"/>
        <color indexed="8"/>
        <rFont val="ＭＳ Ｐゴシック"/>
        <family val="3"/>
      </rPr>
      <t xml:space="preserve">福井新聞折りこみセンター   </t>
    </r>
  </si>
  <si>
    <t>福井</t>
  </si>
  <si>
    <t>　福井市文京1丁目18-35</t>
  </si>
  <si>
    <t>〒910-0017</t>
  </si>
  <si>
    <t>☎0776-25-1881</t>
  </si>
  <si>
    <t>ＦＡＸ21-5580</t>
  </si>
  <si>
    <t>料金　　請求先</t>
  </si>
  <si>
    <t>納品先</t>
  </si>
  <si>
    <t>福井本社</t>
  </si>
  <si>
    <t>武生支社</t>
  </si>
  <si>
    <t>敦賀支社</t>
  </si>
  <si>
    <t>小浜支社</t>
  </si>
  <si>
    <t>武生</t>
  </si>
  <si>
    <t>　越前市葛岡町12-7-1</t>
  </si>
  <si>
    <t>〒915-0041</t>
  </si>
  <si>
    <t>☎0778-22-0707</t>
  </si>
  <si>
    <t>ＦＡＸ22-0746</t>
  </si>
  <si>
    <t>敦賀</t>
  </si>
  <si>
    <t>　敦賀市昭和町2-21-15</t>
  </si>
  <si>
    <t>〒914-0812</t>
  </si>
  <si>
    <t>☎0770-23-4678</t>
  </si>
  <si>
    <t>ＦＡＸ22-2720</t>
  </si>
  <si>
    <t>小浜</t>
  </si>
  <si>
    <t>　小浜市後瀬町6-22</t>
  </si>
  <si>
    <t>〒917-0074</t>
  </si>
  <si>
    <t>☎0770-52-6860</t>
  </si>
  <si>
    <t>ＦＡＸ52-6870</t>
  </si>
  <si>
    <t>申込者　氏名</t>
  </si>
  <si>
    <t>様</t>
  </si>
  <si>
    <t>印刷　　　会社</t>
  </si>
  <si>
    <t>受付日</t>
  </si>
  <si>
    <t>入荷日</t>
  </si>
  <si>
    <t>受付者</t>
  </si>
  <si>
    <t>入力者</t>
  </si>
  <si>
    <t>確認者</t>
  </si>
  <si>
    <t>☎</t>
  </si>
  <si>
    <t>.</t>
  </si>
  <si>
    <t>　</t>
  </si>
  <si>
    <t>コード</t>
  </si>
  <si>
    <t>販売店名</t>
  </si>
  <si>
    <t>部数</t>
  </si>
  <si>
    <t>枚数</t>
  </si>
  <si>
    <t>販売セ文京</t>
  </si>
  <si>
    <t>丸岡</t>
  </si>
  <si>
    <t>鯖江</t>
  </si>
  <si>
    <t>福井中央</t>
  </si>
  <si>
    <t>坂井</t>
  </si>
  <si>
    <t>鯖江北</t>
  </si>
  <si>
    <t>宝永</t>
  </si>
  <si>
    <t>春江</t>
  </si>
  <si>
    <t>神明</t>
  </si>
  <si>
    <t>販売セ東</t>
  </si>
  <si>
    <t>水落</t>
  </si>
  <si>
    <t>成和</t>
  </si>
  <si>
    <t>鯖江西</t>
  </si>
  <si>
    <t>城東</t>
  </si>
  <si>
    <t>鯖江南</t>
  </si>
  <si>
    <t>福井駅東</t>
  </si>
  <si>
    <t>武生中央</t>
  </si>
  <si>
    <t>幾久</t>
  </si>
  <si>
    <t>武生西</t>
  </si>
  <si>
    <t>春日</t>
  </si>
  <si>
    <t>武生北</t>
  </si>
  <si>
    <t>板垣・東郷</t>
  </si>
  <si>
    <t>国高</t>
  </si>
  <si>
    <t>江端</t>
  </si>
  <si>
    <t>坂井地区合計</t>
  </si>
  <si>
    <t>王子保</t>
  </si>
  <si>
    <t>麻生津</t>
  </si>
  <si>
    <t>みのり</t>
  </si>
  <si>
    <t>販セ橋南</t>
  </si>
  <si>
    <t>加茂河原</t>
  </si>
  <si>
    <t>やしろ</t>
  </si>
  <si>
    <t>嶺南地区合計</t>
  </si>
  <si>
    <t>やしろ南</t>
  </si>
  <si>
    <t>総合計</t>
  </si>
  <si>
    <t>清水</t>
  </si>
  <si>
    <t>奥越地区合計</t>
  </si>
  <si>
    <t>日新</t>
  </si>
  <si>
    <t>折込料金</t>
  </si>
  <si>
    <t>円</t>
  </si>
  <si>
    <t>光陽</t>
  </si>
  <si>
    <t>南越地区合計</t>
  </si>
  <si>
    <t>つくし野</t>
  </si>
  <si>
    <t>配送仕分け管理料</t>
  </si>
  <si>
    <t>九頭竜森田</t>
  </si>
  <si>
    <t>松岡</t>
  </si>
  <si>
    <t>合計</t>
  </si>
  <si>
    <t>福井地区合計</t>
  </si>
  <si>
    <t>単価(円)</t>
  </si>
  <si>
    <t>　　　A4</t>
  </si>
  <si>
    <t>　　　B4</t>
  </si>
  <si>
    <t>　　　B5</t>
  </si>
  <si>
    <t>　B3(A3)2つ折</t>
  </si>
  <si>
    <t>　長B3 2つ折</t>
  </si>
  <si>
    <t>　B2(A2)4つ折</t>
  </si>
  <si>
    <t>　B1(A1)8つ折</t>
  </si>
  <si>
    <t>厚手もの(四六版110kg以上)</t>
  </si>
  <si>
    <t>変形もの･ｼｰﾙ付き(選挙用証紙付きﾋﾞﾗ等)</t>
  </si>
  <si>
    <t>　　</t>
  </si>
  <si>
    <t>　　　　</t>
  </si>
  <si>
    <t>備考欄</t>
  </si>
  <si>
    <t>消費税(10%)</t>
  </si>
  <si>
    <t>（令和5年12月現在）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</si>
</sst>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0.0"/>
    <numFmt numFmtId="179" formatCode="#,##0.0"/>
    <numFmt numFmtId="180" formatCode="&quot;★&quot;"/>
    <numFmt numFmtId="181" formatCode="m&quot;月&quot;d&quot;日&quot;\ \(aaaa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MS P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sz val="13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36"/>
      <color theme="1"/>
      <name val="Calibri"/>
      <family val="3"/>
    </font>
    <font>
      <sz val="13"/>
      <color theme="1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 style="dotted"/>
      <top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/>
      <top/>
      <bottom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 style="medium"/>
      <top/>
      <bottom style="double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16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0" fontId="53" fillId="0" borderId="15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0" xfId="0" applyFill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41" fontId="54" fillId="0" borderId="10" xfId="0" applyNumberFormat="1" applyFont="1" applyBorder="1" applyAlignment="1">
      <alignment horizontal="center" vertical="center"/>
    </xf>
    <xf numFmtId="177" fontId="32" fillId="34" borderId="10" xfId="49" applyFont="1" applyFill="1" applyBorder="1" applyAlignment="1">
      <alignment horizontal="right" vertical="center"/>
    </xf>
    <xf numFmtId="177" fontId="32" fillId="0" borderId="10" xfId="49" applyFont="1" applyBorder="1" applyAlignment="1">
      <alignment horizontal="right" vertical="center"/>
    </xf>
    <xf numFmtId="177" fontId="32" fillId="0" borderId="10" xfId="49" applyFont="1" applyFill="1" applyBorder="1" applyAlignment="1">
      <alignment horizontal="right" vertical="center"/>
    </xf>
    <xf numFmtId="177" fontId="32" fillId="36" borderId="10" xfId="49" applyFont="1" applyFill="1" applyBorder="1" applyAlignment="1">
      <alignment horizontal="right" vertical="center"/>
    </xf>
    <xf numFmtId="177" fontId="32" fillId="34" borderId="19" xfId="49" applyFont="1" applyFill="1" applyBorder="1" applyAlignment="1">
      <alignment horizontal="right" vertical="center"/>
    </xf>
    <xf numFmtId="177" fontId="32" fillId="34" borderId="20" xfId="49" applyFont="1" applyFill="1" applyBorder="1" applyAlignment="1">
      <alignment horizontal="right" vertical="center"/>
    </xf>
    <xf numFmtId="177" fontId="32" fillId="34" borderId="21" xfId="49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177" fontId="32" fillId="0" borderId="19" xfId="49" applyFont="1" applyBorder="1" applyAlignment="1">
      <alignment horizontal="right" vertical="center"/>
    </xf>
    <xf numFmtId="177" fontId="32" fillId="0" borderId="20" xfId="49" applyFont="1" applyBorder="1" applyAlignment="1">
      <alignment horizontal="right" vertical="center"/>
    </xf>
    <xf numFmtId="177" fontId="32" fillId="0" borderId="21" xfId="49" applyFont="1" applyBorder="1" applyAlignment="1">
      <alignment horizontal="right" vertical="center"/>
    </xf>
    <xf numFmtId="177" fontId="32" fillId="0" borderId="16" xfId="49" applyFont="1" applyBorder="1" applyAlignment="1">
      <alignment horizontal="right" vertical="center"/>
    </xf>
    <xf numFmtId="177" fontId="32" fillId="0" borderId="17" xfId="49" applyFont="1" applyBorder="1" applyAlignment="1">
      <alignment horizontal="right" vertical="center"/>
    </xf>
    <xf numFmtId="177" fontId="32" fillId="0" borderId="18" xfId="49" applyFont="1" applyBorder="1" applyAlignment="1">
      <alignment horizontal="right" vertical="center"/>
    </xf>
    <xf numFmtId="177" fontId="32" fillId="0" borderId="22" xfId="49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41" fontId="54" fillId="0" borderId="22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41" fontId="54" fillId="0" borderId="19" xfId="0" applyNumberFormat="1" applyFont="1" applyBorder="1" applyAlignment="1">
      <alignment horizontal="center" vertical="center"/>
    </xf>
    <xf numFmtId="41" fontId="54" fillId="0" borderId="20" xfId="0" applyNumberFormat="1" applyFont="1" applyBorder="1" applyAlignment="1">
      <alignment horizontal="center" vertical="center"/>
    </xf>
    <xf numFmtId="41" fontId="54" fillId="0" borderId="21" xfId="0" applyNumberFormat="1" applyFont="1" applyBorder="1" applyAlignment="1">
      <alignment horizontal="center" vertical="center"/>
    </xf>
    <xf numFmtId="41" fontId="54" fillId="36" borderId="23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80" fontId="56" fillId="0" borderId="16" xfId="0" applyNumberFormat="1" applyFont="1" applyBorder="1" applyAlignment="1">
      <alignment horizontal="center" vertical="center"/>
    </xf>
    <xf numFmtId="180" fontId="56" fillId="0" borderId="17" xfId="0" applyNumberFormat="1" applyFont="1" applyBorder="1" applyAlignment="1">
      <alignment horizontal="center" vertical="center"/>
    </xf>
    <xf numFmtId="180" fontId="56" fillId="0" borderId="13" xfId="0" applyNumberFormat="1" applyFont="1" applyBorder="1" applyAlignment="1">
      <alignment horizontal="center" vertical="center"/>
    </xf>
    <xf numFmtId="180" fontId="56" fillId="0" borderId="0" xfId="0" applyNumberFormat="1" applyFont="1" applyAlignment="1">
      <alignment horizontal="center" vertical="center"/>
    </xf>
    <xf numFmtId="180" fontId="56" fillId="0" borderId="11" xfId="0" applyNumberFormat="1" applyFont="1" applyBorder="1" applyAlignment="1">
      <alignment horizontal="center" vertical="center"/>
    </xf>
    <xf numFmtId="180" fontId="56" fillId="0" borderId="12" xfId="0" applyNumberFormat="1" applyFont="1" applyBorder="1" applyAlignment="1">
      <alignment horizontal="center" vertical="center"/>
    </xf>
    <xf numFmtId="180" fontId="57" fillId="34" borderId="17" xfId="0" applyNumberFormat="1" applyFont="1" applyFill="1" applyBorder="1" applyAlignment="1">
      <alignment horizontal="center" vertical="center"/>
    </xf>
    <xf numFmtId="180" fontId="57" fillId="34" borderId="18" xfId="0" applyNumberFormat="1" applyFont="1" applyFill="1" applyBorder="1" applyAlignment="1">
      <alignment horizontal="center" vertical="center"/>
    </xf>
    <xf numFmtId="180" fontId="57" fillId="34" borderId="0" xfId="0" applyNumberFormat="1" applyFont="1" applyFill="1" applyAlignment="1">
      <alignment horizontal="center" vertical="center"/>
    </xf>
    <xf numFmtId="180" fontId="57" fillId="34" borderId="14" xfId="0" applyNumberFormat="1" applyFont="1" applyFill="1" applyBorder="1" applyAlignment="1">
      <alignment horizontal="center" vertical="center"/>
    </xf>
    <xf numFmtId="180" fontId="57" fillId="34" borderId="12" xfId="0" applyNumberFormat="1" applyFont="1" applyFill="1" applyBorder="1" applyAlignment="1">
      <alignment horizontal="center" vertical="center"/>
    </xf>
    <xf numFmtId="180" fontId="57" fillId="34" borderId="15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right" vertical="center"/>
    </xf>
    <xf numFmtId="0" fontId="58" fillId="0" borderId="0" xfId="0" applyFont="1" applyAlignment="1">
      <alignment horizontal="right" vertical="center"/>
    </xf>
    <xf numFmtId="181" fontId="54" fillId="34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77" fontId="32" fillId="0" borderId="13" xfId="49" applyFont="1" applyBorder="1" applyAlignment="1">
      <alignment horizontal="right" vertical="center"/>
    </xf>
    <xf numFmtId="177" fontId="32" fillId="0" borderId="0" xfId="49" applyFont="1" applyBorder="1" applyAlignment="1">
      <alignment horizontal="right" vertical="center"/>
    </xf>
    <xf numFmtId="177" fontId="32" fillId="0" borderId="11" xfId="49" applyFont="1" applyBorder="1" applyAlignment="1">
      <alignment horizontal="right" vertical="center"/>
    </xf>
    <xf numFmtId="177" fontId="32" fillId="0" borderId="12" xfId="49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34" borderId="16" xfId="0" applyFill="1" applyBorder="1" applyAlignment="1">
      <alignment horizontal="center" vertical="center" wrapText="1" shrinkToFit="1"/>
    </xf>
    <xf numFmtId="0" fontId="0" fillId="34" borderId="17" xfId="0" applyFill="1" applyBorder="1" applyAlignment="1">
      <alignment horizontal="center" vertical="center" wrapText="1" shrinkToFit="1"/>
    </xf>
    <xf numFmtId="0" fontId="0" fillId="34" borderId="13" xfId="0" applyFill="1" applyBorder="1" applyAlignment="1">
      <alignment horizontal="center" vertical="center" wrapText="1" shrinkToFit="1"/>
    </xf>
    <xf numFmtId="0" fontId="0" fillId="34" borderId="0" xfId="0" applyFill="1" applyAlignment="1">
      <alignment horizontal="center" vertical="center" wrapText="1" shrinkToFit="1"/>
    </xf>
    <xf numFmtId="0" fontId="0" fillId="34" borderId="11" xfId="0" applyFill="1" applyBorder="1" applyAlignment="1">
      <alignment horizontal="center" vertical="center" wrapText="1" shrinkToFit="1"/>
    </xf>
    <xf numFmtId="0" fontId="0" fillId="34" borderId="12" xfId="0" applyFill="1" applyBorder="1" applyAlignment="1">
      <alignment horizontal="center" vertical="center" wrapText="1" shrinkToFit="1"/>
    </xf>
    <xf numFmtId="177" fontId="59" fillId="0" borderId="17" xfId="49" applyFont="1" applyBorder="1" applyAlignment="1">
      <alignment horizontal="center" vertical="center"/>
    </xf>
    <xf numFmtId="177" fontId="59" fillId="0" borderId="12" xfId="49" applyFont="1" applyBorder="1" applyAlignment="1">
      <alignment horizontal="center" vertical="center"/>
    </xf>
    <xf numFmtId="177" fontId="53" fillId="0" borderId="17" xfId="49" applyFont="1" applyBorder="1" applyAlignment="1">
      <alignment horizontal="center" vertical="center"/>
    </xf>
    <xf numFmtId="177" fontId="53" fillId="0" borderId="30" xfId="49" applyFont="1" applyBorder="1" applyAlignment="1">
      <alignment horizontal="center" vertical="center"/>
    </xf>
    <xf numFmtId="177" fontId="53" fillId="0" borderId="12" xfId="49" applyFont="1" applyBorder="1" applyAlignment="1">
      <alignment horizontal="center" vertical="center"/>
    </xf>
    <xf numFmtId="177" fontId="53" fillId="0" borderId="31" xfId="49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41" fontId="59" fillId="0" borderId="35" xfId="0" applyNumberFormat="1" applyFont="1" applyBorder="1" applyAlignment="1">
      <alignment horizontal="center" vertical="center"/>
    </xf>
    <xf numFmtId="41" fontId="59" fillId="0" borderId="33" xfId="0" applyNumberFormat="1" applyFont="1" applyBorder="1" applyAlignment="1">
      <alignment horizontal="center" vertical="center"/>
    </xf>
    <xf numFmtId="41" fontId="59" fillId="0" borderId="36" xfId="0" applyNumberFormat="1" applyFont="1" applyBorder="1" applyAlignment="1">
      <alignment horizontal="center" vertical="center"/>
    </xf>
    <xf numFmtId="41" fontId="59" fillId="0" borderId="11" xfId="0" applyNumberFormat="1" applyFont="1" applyBorder="1" applyAlignment="1">
      <alignment horizontal="center" vertical="center"/>
    </xf>
    <xf numFmtId="41" fontId="59" fillId="0" borderId="12" xfId="0" applyNumberFormat="1" applyFont="1" applyBorder="1" applyAlignment="1">
      <alignment horizontal="center" vertical="center"/>
    </xf>
    <xf numFmtId="41" fontId="59" fillId="0" borderId="15" xfId="0" applyNumberFormat="1" applyFont="1" applyBorder="1" applyAlignment="1">
      <alignment horizontal="center" vertical="center"/>
    </xf>
    <xf numFmtId="177" fontId="59" fillId="0" borderId="33" xfId="49" applyFont="1" applyBorder="1" applyAlignment="1">
      <alignment horizontal="center" vertical="center"/>
    </xf>
    <xf numFmtId="177" fontId="59" fillId="0" borderId="37" xfId="49" applyFont="1" applyBorder="1" applyAlignment="1">
      <alignment horizontal="center" vertical="center"/>
    </xf>
    <xf numFmtId="177" fontId="59" fillId="0" borderId="31" xfId="49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77" fontId="53" fillId="0" borderId="0" xfId="49" applyFont="1" applyBorder="1" applyAlignment="1">
      <alignment horizontal="center" vertical="center"/>
    </xf>
    <xf numFmtId="177" fontId="53" fillId="0" borderId="39" xfId="49" applyFont="1" applyBorder="1" applyAlignment="1">
      <alignment horizontal="center" vertical="center"/>
    </xf>
    <xf numFmtId="177" fontId="53" fillId="0" borderId="40" xfId="49" applyFont="1" applyBorder="1" applyAlignment="1">
      <alignment horizontal="center" vertical="center"/>
    </xf>
    <xf numFmtId="177" fontId="53" fillId="0" borderId="41" xfId="49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177" fontId="59" fillId="0" borderId="16" xfId="49" applyFont="1" applyBorder="1" applyAlignment="1">
      <alignment horizontal="center" vertical="center"/>
    </xf>
    <xf numFmtId="177" fontId="59" fillId="0" borderId="11" xfId="49" applyFont="1" applyBorder="1" applyAlignment="1">
      <alignment horizontal="center" vertical="center"/>
    </xf>
    <xf numFmtId="177" fontId="59" fillId="0" borderId="13" xfId="49" applyFont="1" applyBorder="1" applyAlignment="1">
      <alignment horizontal="center" vertical="center"/>
    </xf>
    <xf numFmtId="177" fontId="59" fillId="0" borderId="0" xfId="49" applyFont="1" applyBorder="1" applyAlignment="1">
      <alignment horizontal="center" vertical="center"/>
    </xf>
    <xf numFmtId="177" fontId="59" fillId="0" borderId="45" xfId="49" applyFont="1" applyBorder="1" applyAlignment="1">
      <alignment horizontal="center" vertical="center"/>
    </xf>
    <xf numFmtId="177" fontId="59" fillId="0" borderId="40" xfId="49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177" fontId="59" fillId="0" borderId="49" xfId="49" applyFont="1" applyBorder="1" applyAlignment="1">
      <alignment horizontal="center" vertical="center"/>
    </xf>
    <xf numFmtId="177" fontId="59" fillId="0" borderId="47" xfId="49" applyFont="1" applyBorder="1" applyAlignment="1">
      <alignment horizontal="center" vertical="center"/>
    </xf>
    <xf numFmtId="177" fontId="53" fillId="0" borderId="47" xfId="49" applyFont="1" applyBorder="1" applyAlignment="1">
      <alignment horizontal="center" vertical="center"/>
    </xf>
    <xf numFmtId="177" fontId="53" fillId="0" borderId="5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19050</xdr:colOff>
      <xdr:row>0</xdr:row>
      <xdr:rowOff>0</xdr:rowOff>
    </xdr:from>
    <xdr:to>
      <xdr:col>55</xdr:col>
      <xdr:colOff>114300</xdr:colOff>
      <xdr:row>2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200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57150</xdr:colOff>
      <xdr:row>9</xdr:row>
      <xdr:rowOff>85725</xdr:rowOff>
    </xdr:from>
    <xdr:to>
      <xdr:col>84</xdr:col>
      <xdr:colOff>85725</xdr:colOff>
      <xdr:row>12</xdr:row>
      <xdr:rowOff>57150</xdr:rowOff>
    </xdr:to>
    <xdr:pic>
      <xdr:nvPicPr>
        <xdr:cNvPr id="2" name="Picture 1" descr="チラシの森ロゴ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628775"/>
          <a:ext cx="1638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86</xdr:col>
      <xdr:colOff>28575</xdr:colOff>
      <xdr:row>22</xdr:row>
      <xdr:rowOff>19050</xdr:rowOff>
    </xdr:from>
    <xdr:ext cx="390525" cy="9525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10677525" y="386715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ikomi\AppData\Local\Microsoft\Windows\INetCache\Content.Outlook\1XM973RY\&#35211;&#31309;&#26360;&#21450;&#12403;&#35531;&#27714;&#26360;&#20182;\Users\orikomi\AppData\Local\Temp\Temp2_&#28155;&#20184;&#12373;&#12428;&#12383;&#12501;&#12449;&#12452;&#12523;.zip\&#12509;&#12473;&#12486;&#12451;&#12531;&#12464;&#65288;&#37197;&#36865;&#20181;&#20998;&#12369;&#31649;&#29702;&#26009;&#65289;&#37096;&#259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用紙"/>
      <sheetName val="料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2"/>
  <sheetViews>
    <sheetView showGridLines="0" showRowColHeaders="0" tabSelected="1" zoomScalePageLayoutView="0" workbookViewId="0" topLeftCell="A1">
      <selection activeCell="K1" sqref="K1:AK3"/>
    </sheetView>
  </sheetViews>
  <sheetFormatPr defaultColWidth="9.00390625" defaultRowHeight="13.5"/>
  <cols>
    <col min="1" max="96" width="1.625" style="6" customWidth="1"/>
    <col min="97" max="16384" width="9.00390625" style="6" customWidth="1"/>
  </cols>
  <sheetData>
    <row r="1" spans="1:87" ht="13.5" customHeight="1">
      <c r="A1" s="22" t="s">
        <v>0</v>
      </c>
      <c r="B1" s="22"/>
      <c r="C1" s="22"/>
      <c r="D1" s="22"/>
      <c r="E1" s="22"/>
      <c r="F1" s="86" t="s">
        <v>1</v>
      </c>
      <c r="G1" s="87"/>
      <c r="H1" s="87"/>
      <c r="I1" s="87"/>
      <c r="J1" s="87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3"/>
      <c r="AL1" s="98" t="s">
        <v>2</v>
      </c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</row>
    <row r="2" spans="1:87" ht="13.5" customHeight="1">
      <c r="A2" s="22"/>
      <c r="B2" s="22"/>
      <c r="C2" s="22"/>
      <c r="D2" s="22"/>
      <c r="E2" s="22"/>
      <c r="F2" s="88"/>
      <c r="G2" s="89"/>
      <c r="H2" s="89"/>
      <c r="I2" s="89"/>
      <c r="J2" s="89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8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</row>
    <row r="3" spans="1:87" ht="13.5" customHeight="1">
      <c r="A3" s="22"/>
      <c r="B3" s="22"/>
      <c r="C3" s="22"/>
      <c r="D3" s="22"/>
      <c r="E3" s="22"/>
      <c r="F3" s="90"/>
      <c r="G3" s="91"/>
      <c r="H3" s="91"/>
      <c r="I3" s="91"/>
      <c r="J3" s="91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98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</row>
    <row r="4" spans="1:87" ht="13.5">
      <c r="A4" s="22" t="s">
        <v>3</v>
      </c>
      <c r="B4" s="22"/>
      <c r="C4" s="22"/>
      <c r="D4" s="22"/>
      <c r="E4" s="22"/>
      <c r="F4" s="100" t="s">
        <v>4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 t="s">
        <v>5</v>
      </c>
      <c r="V4" s="102"/>
      <c r="W4" s="107"/>
      <c r="X4" s="108"/>
      <c r="Y4" s="108"/>
      <c r="Z4" s="108"/>
      <c r="AA4" s="108"/>
      <c r="AB4" s="109"/>
      <c r="AC4" s="63">
        <f>CC32</f>
        <v>0</v>
      </c>
      <c r="AD4" s="64"/>
      <c r="AE4" s="64"/>
      <c r="AF4" s="64"/>
      <c r="AG4" s="64"/>
      <c r="AH4" s="64"/>
      <c r="AI4" s="64"/>
      <c r="AJ4" s="76" t="s">
        <v>6</v>
      </c>
      <c r="AK4" s="77"/>
      <c r="AL4" s="133" t="s">
        <v>7</v>
      </c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</row>
    <row r="5" spans="1:87" ht="13.5" customHeight="1">
      <c r="A5" s="22"/>
      <c r="B5" s="22"/>
      <c r="C5" s="22"/>
      <c r="D5" s="22"/>
      <c r="E5" s="22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3"/>
      <c r="V5" s="104"/>
      <c r="W5" s="110"/>
      <c r="X5" s="111"/>
      <c r="Y5" s="111"/>
      <c r="Z5" s="111"/>
      <c r="AA5" s="111"/>
      <c r="AB5" s="112"/>
      <c r="AC5" s="116"/>
      <c r="AD5" s="117"/>
      <c r="AE5" s="117"/>
      <c r="AF5" s="117"/>
      <c r="AG5" s="117"/>
      <c r="AH5" s="117"/>
      <c r="AI5" s="117"/>
      <c r="AJ5" s="78"/>
      <c r="AK5" s="79"/>
      <c r="AL5" s="133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</row>
    <row r="6" spans="1:87" ht="13.5">
      <c r="A6" s="22"/>
      <c r="B6" s="22"/>
      <c r="C6" s="22"/>
      <c r="D6" s="22"/>
      <c r="E6" s="22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5"/>
      <c r="V6" s="106"/>
      <c r="W6" s="113"/>
      <c r="X6" s="114"/>
      <c r="Y6" s="114"/>
      <c r="Z6" s="114"/>
      <c r="AA6" s="114"/>
      <c r="AB6" s="115"/>
      <c r="AC6" s="118"/>
      <c r="AD6" s="119"/>
      <c r="AE6" s="119"/>
      <c r="AF6" s="119"/>
      <c r="AG6" s="119"/>
      <c r="AH6" s="119"/>
      <c r="AI6" s="119"/>
      <c r="AJ6" s="80"/>
      <c r="AK6" s="81"/>
      <c r="AL6" s="9"/>
      <c r="AM6" s="20" t="s">
        <v>8</v>
      </c>
      <c r="AN6" s="20"/>
      <c r="AO6" s="20"/>
      <c r="AP6" s="42" t="s">
        <v>9</v>
      </c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20" t="s">
        <v>10</v>
      </c>
      <c r="BJ6" s="20"/>
      <c r="BK6" s="20"/>
      <c r="BL6" s="20"/>
      <c r="BM6" s="20"/>
      <c r="BN6" s="20"/>
      <c r="BO6" s="20"/>
      <c r="BP6" s="20"/>
      <c r="BR6" s="20" t="s">
        <v>11</v>
      </c>
      <c r="BS6" s="20"/>
      <c r="BT6" s="20"/>
      <c r="BU6" s="20"/>
      <c r="BV6" s="20"/>
      <c r="BW6" s="20"/>
      <c r="BX6" s="20"/>
      <c r="BY6" s="20"/>
      <c r="BZ6" s="20"/>
      <c r="CB6" s="20" t="s">
        <v>12</v>
      </c>
      <c r="CC6" s="20"/>
      <c r="CD6" s="20"/>
      <c r="CE6" s="20"/>
      <c r="CF6" s="20"/>
      <c r="CG6" s="20"/>
      <c r="CH6" s="20"/>
      <c r="CI6" s="20"/>
    </row>
    <row r="7" spans="1:87" ht="13.5" customHeight="1">
      <c r="A7" s="43" t="s">
        <v>13</v>
      </c>
      <c r="B7" s="26"/>
      <c r="C7" s="26"/>
      <c r="D7" s="26"/>
      <c r="E7" s="27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120" t="s">
        <v>14</v>
      </c>
      <c r="W7" s="121"/>
      <c r="X7" s="121"/>
      <c r="Y7" s="122"/>
      <c r="Z7" s="43" t="s">
        <v>15</v>
      </c>
      <c r="AA7" s="26"/>
      <c r="AB7" s="127"/>
      <c r="AC7" s="130" t="s">
        <v>16</v>
      </c>
      <c r="AD7" s="26"/>
      <c r="AE7" s="127"/>
      <c r="AF7" s="130" t="s">
        <v>17</v>
      </c>
      <c r="AG7" s="26"/>
      <c r="AH7" s="127"/>
      <c r="AI7" s="26" t="s">
        <v>18</v>
      </c>
      <c r="AJ7" s="26"/>
      <c r="AK7" s="27"/>
      <c r="AM7" s="20" t="s">
        <v>19</v>
      </c>
      <c r="AN7" s="20"/>
      <c r="AO7" s="20"/>
      <c r="AP7" s="42" t="s">
        <v>20</v>
      </c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20" t="s">
        <v>21</v>
      </c>
      <c r="BJ7" s="20"/>
      <c r="BK7" s="20"/>
      <c r="BL7" s="20"/>
      <c r="BM7" s="20"/>
      <c r="BN7" s="20"/>
      <c r="BO7" s="20"/>
      <c r="BP7" s="20"/>
      <c r="BR7" s="20" t="s">
        <v>22</v>
      </c>
      <c r="BS7" s="20"/>
      <c r="BT7" s="20"/>
      <c r="BU7" s="20"/>
      <c r="BV7" s="20"/>
      <c r="BW7" s="20"/>
      <c r="BX7" s="20"/>
      <c r="BY7" s="20"/>
      <c r="BZ7" s="20"/>
      <c r="CB7" s="20" t="s">
        <v>23</v>
      </c>
      <c r="CC7" s="20"/>
      <c r="CD7" s="20"/>
      <c r="CE7" s="20"/>
      <c r="CF7" s="20"/>
      <c r="CG7" s="20"/>
      <c r="CH7" s="20"/>
      <c r="CI7" s="20"/>
    </row>
    <row r="8" spans="1:87" ht="13.5" customHeight="1">
      <c r="A8" s="44"/>
      <c r="B8" s="28"/>
      <c r="C8" s="28"/>
      <c r="D8" s="28"/>
      <c r="E8" s="29"/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  <c r="V8" s="83"/>
      <c r="W8" s="20"/>
      <c r="X8" s="20"/>
      <c r="Y8" s="123"/>
      <c r="Z8" s="44"/>
      <c r="AA8" s="28"/>
      <c r="AB8" s="128"/>
      <c r="AC8" s="131"/>
      <c r="AD8" s="28"/>
      <c r="AE8" s="128"/>
      <c r="AF8" s="131"/>
      <c r="AG8" s="28"/>
      <c r="AH8" s="128"/>
      <c r="AI8" s="28"/>
      <c r="AJ8" s="28"/>
      <c r="AK8" s="29"/>
      <c r="AM8" s="20" t="s">
        <v>24</v>
      </c>
      <c r="AN8" s="20"/>
      <c r="AO8" s="20"/>
      <c r="AP8" s="42" t="s">
        <v>25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20" t="s">
        <v>26</v>
      </c>
      <c r="BJ8" s="20"/>
      <c r="BK8" s="20"/>
      <c r="BL8" s="20"/>
      <c r="BM8" s="20"/>
      <c r="BN8" s="20"/>
      <c r="BO8" s="20"/>
      <c r="BP8" s="20"/>
      <c r="BR8" s="20" t="s">
        <v>27</v>
      </c>
      <c r="BS8" s="20"/>
      <c r="BT8" s="20"/>
      <c r="BU8" s="20"/>
      <c r="BV8" s="20"/>
      <c r="BW8" s="20"/>
      <c r="BX8" s="20"/>
      <c r="BY8" s="20"/>
      <c r="BZ8" s="20"/>
      <c r="CB8" s="20" t="s">
        <v>28</v>
      </c>
      <c r="CC8" s="20"/>
      <c r="CD8" s="20"/>
      <c r="CE8" s="20"/>
      <c r="CF8" s="20"/>
      <c r="CG8" s="20"/>
      <c r="CH8" s="20"/>
      <c r="CI8" s="20"/>
    </row>
    <row r="9" spans="1:87" ht="13.5" customHeight="1">
      <c r="A9" s="45"/>
      <c r="B9" s="30"/>
      <c r="C9" s="30"/>
      <c r="D9" s="30"/>
      <c r="E9" s="31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24"/>
      <c r="W9" s="125"/>
      <c r="X9" s="125"/>
      <c r="Y9" s="126"/>
      <c r="Z9" s="45"/>
      <c r="AA9" s="30"/>
      <c r="AB9" s="129"/>
      <c r="AC9" s="132"/>
      <c r="AD9" s="30"/>
      <c r="AE9" s="129"/>
      <c r="AF9" s="132"/>
      <c r="AG9" s="30"/>
      <c r="AH9" s="129"/>
      <c r="AI9" s="30"/>
      <c r="AJ9" s="30"/>
      <c r="AK9" s="31"/>
      <c r="AL9" s="9"/>
      <c r="AM9" s="20" t="s">
        <v>29</v>
      </c>
      <c r="AN9" s="20"/>
      <c r="AO9" s="20"/>
      <c r="AP9" s="42" t="s">
        <v>30</v>
      </c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125" t="s">
        <v>31</v>
      </c>
      <c r="BJ9" s="125"/>
      <c r="BK9" s="125"/>
      <c r="BL9" s="125"/>
      <c r="BM9" s="125"/>
      <c r="BN9" s="125"/>
      <c r="BO9" s="125"/>
      <c r="BP9" s="125"/>
      <c r="BR9" s="20" t="s">
        <v>32</v>
      </c>
      <c r="BS9" s="20"/>
      <c r="BT9" s="20"/>
      <c r="BU9" s="20"/>
      <c r="BV9" s="20"/>
      <c r="BW9" s="20"/>
      <c r="BX9" s="20"/>
      <c r="BY9" s="20"/>
      <c r="BZ9" s="20"/>
      <c r="CB9" s="20" t="s">
        <v>33</v>
      </c>
      <c r="CC9" s="20"/>
      <c r="CD9" s="20"/>
      <c r="CE9" s="20"/>
      <c r="CF9" s="20"/>
      <c r="CG9" s="20"/>
      <c r="CH9" s="20"/>
      <c r="CI9" s="20"/>
    </row>
    <row r="10" spans="1:87" ht="13.5">
      <c r="A10" s="43" t="s">
        <v>34</v>
      </c>
      <c r="B10" s="26"/>
      <c r="C10" s="26"/>
      <c r="D10" s="26"/>
      <c r="E10" s="27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76" t="s">
        <v>35</v>
      </c>
      <c r="T10" s="77"/>
      <c r="U10" s="43" t="s">
        <v>36</v>
      </c>
      <c r="V10" s="26"/>
      <c r="W10" s="26"/>
      <c r="X10" s="26"/>
      <c r="Y10" s="27"/>
      <c r="Z10" s="135"/>
      <c r="AA10" s="136"/>
      <c r="AB10" s="136"/>
      <c r="AC10" s="136"/>
      <c r="AD10" s="136"/>
      <c r="AE10" s="136"/>
      <c r="AF10" s="136"/>
      <c r="AG10" s="136"/>
      <c r="AH10" s="136"/>
      <c r="AI10" s="136"/>
      <c r="AJ10" s="76" t="s">
        <v>35</v>
      </c>
      <c r="AK10" s="77"/>
      <c r="AM10" s="82" t="s">
        <v>37</v>
      </c>
      <c r="AN10" s="82"/>
      <c r="AO10" s="32"/>
      <c r="AP10" s="33"/>
      <c r="AQ10" s="33"/>
      <c r="AR10" s="34"/>
      <c r="AS10" s="82" t="s">
        <v>38</v>
      </c>
      <c r="AT10" s="82"/>
      <c r="AU10" s="41"/>
      <c r="AV10" s="41"/>
      <c r="AW10" s="41"/>
      <c r="AX10" s="41"/>
      <c r="AY10" s="82" t="s">
        <v>39</v>
      </c>
      <c r="AZ10" s="82"/>
      <c r="BA10" s="41"/>
      <c r="BB10" s="41"/>
      <c r="BC10" s="41"/>
      <c r="BD10" s="41"/>
      <c r="BE10" s="82" t="s">
        <v>40</v>
      </c>
      <c r="BF10" s="82"/>
      <c r="BG10" s="41"/>
      <c r="BH10" s="41"/>
      <c r="BI10" s="41"/>
      <c r="BJ10" s="41"/>
      <c r="BK10" s="82" t="s">
        <v>41</v>
      </c>
      <c r="BL10" s="82"/>
      <c r="BM10" s="22"/>
      <c r="BN10" s="22"/>
      <c r="BO10" s="22"/>
      <c r="BP10" s="22"/>
      <c r="BQ10" s="83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3.5">
      <c r="A11" s="44"/>
      <c r="B11" s="28"/>
      <c r="C11" s="28"/>
      <c r="D11" s="28"/>
      <c r="E11" s="29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78"/>
      <c r="T11" s="79"/>
      <c r="U11" s="44"/>
      <c r="V11" s="28"/>
      <c r="W11" s="28"/>
      <c r="X11" s="28"/>
      <c r="Y11" s="29"/>
      <c r="Z11" s="137"/>
      <c r="AA11" s="138"/>
      <c r="AB11" s="138"/>
      <c r="AC11" s="138"/>
      <c r="AD11" s="138"/>
      <c r="AE11" s="138"/>
      <c r="AF11" s="138"/>
      <c r="AG11" s="138"/>
      <c r="AH11" s="138"/>
      <c r="AI11" s="138"/>
      <c r="AJ11" s="78"/>
      <c r="AK11" s="79"/>
      <c r="AM11" s="82"/>
      <c r="AN11" s="82"/>
      <c r="AO11" s="35"/>
      <c r="AP11" s="36"/>
      <c r="AQ11" s="36"/>
      <c r="AR11" s="37"/>
      <c r="AS11" s="82"/>
      <c r="AT11" s="82"/>
      <c r="AU11" s="41"/>
      <c r="AV11" s="41"/>
      <c r="AW11" s="41"/>
      <c r="AX11" s="41"/>
      <c r="AY11" s="82"/>
      <c r="AZ11" s="82"/>
      <c r="BA11" s="41"/>
      <c r="BB11" s="41"/>
      <c r="BC11" s="41"/>
      <c r="BD11" s="41"/>
      <c r="BE11" s="82"/>
      <c r="BF11" s="82"/>
      <c r="BG11" s="41"/>
      <c r="BH11" s="41"/>
      <c r="BI11" s="41"/>
      <c r="BJ11" s="41"/>
      <c r="BK11" s="82"/>
      <c r="BL11" s="82"/>
      <c r="BM11" s="22"/>
      <c r="BN11" s="22"/>
      <c r="BO11" s="22"/>
      <c r="BP11" s="22"/>
      <c r="BQ11" s="83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</row>
    <row r="12" spans="1:97" ht="13.5" customHeight="1">
      <c r="A12" s="45"/>
      <c r="B12" s="30"/>
      <c r="C12" s="30"/>
      <c r="D12" s="30"/>
      <c r="E12" s="31"/>
      <c r="F12" s="7" t="s">
        <v>42</v>
      </c>
      <c r="G12" s="8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80"/>
      <c r="T12" s="81"/>
      <c r="U12" s="45"/>
      <c r="V12" s="30"/>
      <c r="W12" s="30"/>
      <c r="X12" s="30"/>
      <c r="Y12" s="31"/>
      <c r="Z12" s="139"/>
      <c r="AA12" s="140"/>
      <c r="AB12" s="140"/>
      <c r="AC12" s="140"/>
      <c r="AD12" s="140"/>
      <c r="AE12" s="140"/>
      <c r="AF12" s="140"/>
      <c r="AG12" s="140"/>
      <c r="AH12" s="140"/>
      <c r="AI12" s="140"/>
      <c r="AJ12" s="80"/>
      <c r="AK12" s="81"/>
      <c r="AM12" s="82"/>
      <c r="AN12" s="82"/>
      <c r="AO12" s="38"/>
      <c r="AP12" s="39"/>
      <c r="AQ12" s="39"/>
      <c r="AR12" s="40"/>
      <c r="AS12" s="82"/>
      <c r="AT12" s="82"/>
      <c r="AU12" s="41"/>
      <c r="AV12" s="41"/>
      <c r="AW12" s="41"/>
      <c r="AX12" s="41"/>
      <c r="AY12" s="82"/>
      <c r="AZ12" s="82"/>
      <c r="BA12" s="41"/>
      <c r="BB12" s="41"/>
      <c r="BC12" s="41"/>
      <c r="BD12" s="41"/>
      <c r="BE12" s="82"/>
      <c r="BF12" s="82"/>
      <c r="BG12" s="41"/>
      <c r="BH12" s="41"/>
      <c r="BI12" s="41"/>
      <c r="BJ12" s="41"/>
      <c r="BK12" s="82"/>
      <c r="BL12" s="82"/>
      <c r="BM12" s="22"/>
      <c r="BN12" s="22"/>
      <c r="BO12" s="22"/>
      <c r="BP12" s="22"/>
      <c r="BQ12" s="83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S12" s="6" t="s">
        <v>43</v>
      </c>
    </row>
    <row r="13" ht="13.5">
      <c r="U13" s="6" t="s">
        <v>44</v>
      </c>
    </row>
    <row r="14" spans="1:87" ht="13.5">
      <c r="A14" s="22" t="s">
        <v>45</v>
      </c>
      <c r="B14" s="22"/>
      <c r="C14" s="22"/>
      <c r="D14" s="21" t="s">
        <v>46</v>
      </c>
      <c r="E14" s="21"/>
      <c r="F14" s="21"/>
      <c r="G14" s="21"/>
      <c r="H14" s="21"/>
      <c r="I14" s="21"/>
      <c r="J14" s="22" t="s">
        <v>47</v>
      </c>
      <c r="K14" s="22"/>
      <c r="L14" s="22"/>
      <c r="M14" s="22"/>
      <c r="N14" s="22"/>
      <c r="O14" s="22"/>
      <c r="P14" s="22" t="s">
        <v>48</v>
      </c>
      <c r="Q14" s="22"/>
      <c r="R14" s="22"/>
      <c r="S14" s="22"/>
      <c r="T14" s="22"/>
      <c r="U14" s="22"/>
      <c r="W14" s="22" t="s">
        <v>45</v>
      </c>
      <c r="X14" s="22"/>
      <c r="Y14" s="22"/>
      <c r="Z14" s="21" t="s">
        <v>46</v>
      </c>
      <c r="AA14" s="21"/>
      <c r="AB14" s="21"/>
      <c r="AC14" s="21"/>
      <c r="AD14" s="21"/>
      <c r="AE14" s="21"/>
      <c r="AF14" s="22" t="s">
        <v>47</v>
      </c>
      <c r="AG14" s="22"/>
      <c r="AH14" s="22"/>
      <c r="AI14" s="22"/>
      <c r="AJ14" s="22"/>
      <c r="AK14" s="22"/>
      <c r="AL14" s="23" t="s">
        <v>48</v>
      </c>
      <c r="AM14" s="24"/>
      <c r="AN14" s="24"/>
      <c r="AO14" s="24"/>
      <c r="AP14" s="24"/>
      <c r="AQ14" s="25"/>
      <c r="AS14" s="22" t="s">
        <v>45</v>
      </c>
      <c r="AT14" s="22"/>
      <c r="AU14" s="22"/>
      <c r="AV14" s="21" t="s">
        <v>46</v>
      </c>
      <c r="AW14" s="21"/>
      <c r="AX14" s="21"/>
      <c r="AY14" s="21"/>
      <c r="AZ14" s="21"/>
      <c r="BA14" s="21"/>
      <c r="BB14" s="22" t="s">
        <v>47</v>
      </c>
      <c r="BC14" s="22"/>
      <c r="BD14" s="22"/>
      <c r="BE14" s="22"/>
      <c r="BF14" s="22"/>
      <c r="BG14" s="22"/>
      <c r="BH14" s="22" t="s">
        <v>48</v>
      </c>
      <c r="BI14" s="22"/>
      <c r="BJ14" s="22"/>
      <c r="BK14" s="22"/>
      <c r="BL14" s="22"/>
      <c r="BM14" s="22"/>
      <c r="BO14" s="22" t="s">
        <v>45</v>
      </c>
      <c r="BP14" s="22"/>
      <c r="BQ14" s="22"/>
      <c r="BR14" s="21" t="s">
        <v>46</v>
      </c>
      <c r="BS14" s="21"/>
      <c r="BT14" s="21"/>
      <c r="BU14" s="21"/>
      <c r="BV14" s="21"/>
      <c r="BW14" s="21"/>
      <c r="BX14" s="22" t="s">
        <v>47</v>
      </c>
      <c r="BY14" s="22"/>
      <c r="BZ14" s="22"/>
      <c r="CA14" s="22"/>
      <c r="CB14" s="22"/>
      <c r="CC14" s="22"/>
      <c r="CD14" s="22" t="s">
        <v>48</v>
      </c>
      <c r="CE14" s="22"/>
      <c r="CF14" s="22"/>
      <c r="CG14" s="22"/>
      <c r="CH14" s="22"/>
      <c r="CI14" s="22"/>
    </row>
    <row r="15" spans="1:87" ht="14.25">
      <c r="A15" s="22">
        <v>501</v>
      </c>
      <c r="B15" s="22"/>
      <c r="C15" s="22"/>
      <c r="D15" s="41" t="s">
        <v>49</v>
      </c>
      <c r="E15" s="41"/>
      <c r="F15" s="41"/>
      <c r="G15" s="41"/>
      <c r="H15" s="41"/>
      <c r="I15" s="41"/>
      <c r="J15" s="51">
        <v>3600</v>
      </c>
      <c r="K15" s="51"/>
      <c r="L15" s="51"/>
      <c r="M15" s="51"/>
      <c r="N15" s="51"/>
      <c r="O15" s="51"/>
      <c r="P15" s="52"/>
      <c r="Q15" s="52"/>
      <c r="R15" s="52"/>
      <c r="S15" s="52"/>
      <c r="T15" s="52"/>
      <c r="U15" s="52"/>
      <c r="W15" s="22">
        <v>609</v>
      </c>
      <c r="X15" s="22"/>
      <c r="Y15" s="22"/>
      <c r="Z15" s="41" t="s">
        <v>50</v>
      </c>
      <c r="AA15" s="41"/>
      <c r="AB15" s="41"/>
      <c r="AC15" s="41"/>
      <c r="AD15" s="41"/>
      <c r="AE15" s="41"/>
      <c r="AF15" s="53">
        <v>600</v>
      </c>
      <c r="AG15" s="53"/>
      <c r="AH15" s="53"/>
      <c r="AI15" s="53"/>
      <c r="AJ15" s="53"/>
      <c r="AK15" s="53"/>
      <c r="AL15" s="52"/>
      <c r="AM15" s="52"/>
      <c r="AN15" s="52"/>
      <c r="AO15" s="52"/>
      <c r="AP15" s="52"/>
      <c r="AQ15" s="52"/>
      <c r="AS15" s="22">
        <v>801</v>
      </c>
      <c r="AT15" s="22"/>
      <c r="AU15" s="22"/>
      <c r="AV15" s="41" t="s">
        <v>51</v>
      </c>
      <c r="AW15" s="41"/>
      <c r="AX15" s="41"/>
      <c r="AY15" s="41"/>
      <c r="AZ15" s="41"/>
      <c r="BA15" s="41"/>
      <c r="BB15" s="54">
        <v>600</v>
      </c>
      <c r="BC15" s="54"/>
      <c r="BD15" s="54"/>
      <c r="BE15" s="54"/>
      <c r="BF15" s="54"/>
      <c r="BG15" s="54"/>
      <c r="BH15" s="52"/>
      <c r="BI15" s="52"/>
      <c r="BJ15" s="52"/>
      <c r="BK15" s="52"/>
      <c r="BL15" s="52"/>
      <c r="BM15" s="52"/>
      <c r="BO15" s="22">
        <v>901</v>
      </c>
      <c r="BP15" s="22"/>
      <c r="BQ15" s="22"/>
      <c r="BR15" s="41"/>
      <c r="BS15" s="41"/>
      <c r="BT15" s="41"/>
      <c r="BU15" s="41"/>
      <c r="BV15" s="41"/>
      <c r="BW15" s="41"/>
      <c r="BX15" s="55"/>
      <c r="BY15" s="55"/>
      <c r="BZ15" s="55"/>
      <c r="CA15" s="55"/>
      <c r="CB15" s="55"/>
      <c r="CC15" s="55"/>
      <c r="CD15" s="53"/>
      <c r="CE15" s="53"/>
      <c r="CF15" s="53"/>
      <c r="CG15" s="53"/>
      <c r="CH15" s="53"/>
      <c r="CI15" s="53"/>
    </row>
    <row r="16" spans="1:87" ht="14.25">
      <c r="A16" s="22">
        <v>502</v>
      </c>
      <c r="B16" s="22"/>
      <c r="C16" s="22"/>
      <c r="D16" s="41" t="s">
        <v>52</v>
      </c>
      <c r="E16" s="41"/>
      <c r="F16" s="41"/>
      <c r="G16" s="41"/>
      <c r="H16" s="41"/>
      <c r="I16" s="41"/>
      <c r="J16" s="51">
        <v>200</v>
      </c>
      <c r="K16" s="51"/>
      <c r="L16" s="51"/>
      <c r="M16" s="51"/>
      <c r="N16" s="51"/>
      <c r="O16" s="51"/>
      <c r="P16" s="56"/>
      <c r="Q16" s="57"/>
      <c r="R16" s="57"/>
      <c r="S16" s="57"/>
      <c r="T16" s="57"/>
      <c r="U16" s="58"/>
      <c r="W16" s="22">
        <v>611</v>
      </c>
      <c r="X16" s="22"/>
      <c r="Y16" s="22"/>
      <c r="Z16" s="41" t="s">
        <v>53</v>
      </c>
      <c r="AA16" s="41"/>
      <c r="AB16" s="41"/>
      <c r="AC16" s="41"/>
      <c r="AD16" s="41"/>
      <c r="AE16" s="41"/>
      <c r="AF16" s="53">
        <v>100</v>
      </c>
      <c r="AG16" s="53"/>
      <c r="AH16" s="53"/>
      <c r="AI16" s="53"/>
      <c r="AJ16" s="53"/>
      <c r="AK16" s="53"/>
      <c r="AL16" s="52"/>
      <c r="AM16" s="52"/>
      <c r="AN16" s="52"/>
      <c r="AO16" s="52"/>
      <c r="AP16" s="52"/>
      <c r="AQ16" s="52"/>
      <c r="AS16" s="22">
        <v>803</v>
      </c>
      <c r="AT16" s="22"/>
      <c r="AU16" s="22"/>
      <c r="AV16" s="41" t="s">
        <v>54</v>
      </c>
      <c r="AW16" s="41"/>
      <c r="AX16" s="41"/>
      <c r="AY16" s="41"/>
      <c r="AZ16" s="41"/>
      <c r="BA16" s="41"/>
      <c r="BB16" s="54">
        <v>400</v>
      </c>
      <c r="BC16" s="54"/>
      <c r="BD16" s="54"/>
      <c r="BE16" s="54"/>
      <c r="BF16" s="54"/>
      <c r="BG16" s="54"/>
      <c r="BH16" s="52"/>
      <c r="BI16" s="52"/>
      <c r="BJ16" s="52"/>
      <c r="BK16" s="52"/>
      <c r="BL16" s="52"/>
      <c r="BM16" s="52"/>
      <c r="BO16" s="22">
        <v>902</v>
      </c>
      <c r="BP16" s="22"/>
      <c r="BQ16" s="22"/>
      <c r="BR16" s="59"/>
      <c r="BS16" s="59"/>
      <c r="BT16" s="59"/>
      <c r="BU16" s="59"/>
      <c r="BV16" s="59"/>
      <c r="BW16" s="59"/>
      <c r="BX16" s="55"/>
      <c r="BY16" s="55"/>
      <c r="BZ16" s="55"/>
      <c r="CA16" s="55"/>
      <c r="CB16" s="55"/>
      <c r="CC16" s="55"/>
      <c r="CD16" s="53"/>
      <c r="CE16" s="53"/>
      <c r="CF16" s="53"/>
      <c r="CG16" s="53"/>
      <c r="CH16" s="53"/>
      <c r="CI16" s="53"/>
    </row>
    <row r="17" spans="1:87" ht="14.25">
      <c r="A17" s="22">
        <v>504</v>
      </c>
      <c r="B17" s="22"/>
      <c r="C17" s="22"/>
      <c r="D17" s="41" t="s">
        <v>55</v>
      </c>
      <c r="E17" s="41"/>
      <c r="F17" s="41"/>
      <c r="G17" s="41"/>
      <c r="H17" s="41"/>
      <c r="I17" s="41"/>
      <c r="J17" s="51">
        <v>1000</v>
      </c>
      <c r="K17" s="51"/>
      <c r="L17" s="51"/>
      <c r="M17" s="51"/>
      <c r="N17" s="51"/>
      <c r="O17" s="51"/>
      <c r="P17" s="52"/>
      <c r="Q17" s="52"/>
      <c r="R17" s="52"/>
      <c r="S17" s="52"/>
      <c r="T17" s="52"/>
      <c r="U17" s="52"/>
      <c r="W17" s="22">
        <v>612</v>
      </c>
      <c r="X17" s="22"/>
      <c r="Y17" s="22"/>
      <c r="Z17" s="41" t="s">
        <v>56</v>
      </c>
      <c r="AA17" s="41"/>
      <c r="AB17" s="41"/>
      <c r="AC17" s="41"/>
      <c r="AD17" s="41"/>
      <c r="AE17" s="41"/>
      <c r="AF17" s="53">
        <v>850</v>
      </c>
      <c r="AG17" s="53"/>
      <c r="AH17" s="53"/>
      <c r="AI17" s="53"/>
      <c r="AJ17" s="53"/>
      <c r="AK17" s="53"/>
      <c r="AL17" s="52"/>
      <c r="AM17" s="52"/>
      <c r="AN17" s="52"/>
      <c r="AO17" s="52"/>
      <c r="AP17" s="52"/>
      <c r="AQ17" s="52"/>
      <c r="AS17" s="22">
        <v>804</v>
      </c>
      <c r="AT17" s="22"/>
      <c r="AU17" s="22"/>
      <c r="AV17" s="41" t="s">
        <v>57</v>
      </c>
      <c r="AW17" s="41"/>
      <c r="AX17" s="41"/>
      <c r="AY17" s="41"/>
      <c r="AZ17" s="41"/>
      <c r="BA17" s="41"/>
      <c r="BB17" s="54">
        <v>400</v>
      </c>
      <c r="BC17" s="54"/>
      <c r="BD17" s="54"/>
      <c r="BE17" s="54"/>
      <c r="BF17" s="54"/>
      <c r="BG17" s="54"/>
      <c r="BH17" s="52"/>
      <c r="BI17" s="52"/>
      <c r="BJ17" s="52"/>
      <c r="BK17" s="52"/>
      <c r="BL17" s="52"/>
      <c r="BM17" s="52"/>
      <c r="BO17" s="22">
        <v>903</v>
      </c>
      <c r="BP17" s="22"/>
      <c r="BQ17" s="22"/>
      <c r="BR17" s="41"/>
      <c r="BS17" s="41"/>
      <c r="BT17" s="41"/>
      <c r="BU17" s="41"/>
      <c r="BV17" s="41"/>
      <c r="BW17" s="41"/>
      <c r="BX17" s="55"/>
      <c r="BY17" s="55"/>
      <c r="BZ17" s="55"/>
      <c r="CA17" s="55"/>
      <c r="CB17" s="55"/>
      <c r="CC17" s="55"/>
      <c r="CD17" s="53"/>
      <c r="CE17" s="53"/>
      <c r="CF17" s="53"/>
      <c r="CG17" s="53"/>
      <c r="CH17" s="53"/>
      <c r="CI17" s="53"/>
    </row>
    <row r="18" spans="1:87" ht="14.25">
      <c r="A18" s="22">
        <v>534</v>
      </c>
      <c r="B18" s="22"/>
      <c r="C18" s="22"/>
      <c r="D18" s="41" t="s">
        <v>58</v>
      </c>
      <c r="E18" s="41"/>
      <c r="F18" s="41"/>
      <c r="G18" s="41"/>
      <c r="H18" s="41"/>
      <c r="I18" s="41"/>
      <c r="J18" s="51">
        <v>2600</v>
      </c>
      <c r="K18" s="51"/>
      <c r="L18" s="51"/>
      <c r="M18" s="51"/>
      <c r="N18" s="51"/>
      <c r="O18" s="51"/>
      <c r="P18" s="52"/>
      <c r="Q18" s="52"/>
      <c r="R18" s="52"/>
      <c r="S18" s="52"/>
      <c r="T18" s="52"/>
      <c r="U18" s="52"/>
      <c r="W18" s="22"/>
      <c r="X18" s="22"/>
      <c r="Y18" s="22"/>
      <c r="Z18" s="41"/>
      <c r="AA18" s="41"/>
      <c r="AB18" s="41"/>
      <c r="AC18" s="41"/>
      <c r="AD18" s="41"/>
      <c r="AE18" s="41"/>
      <c r="AF18" s="53"/>
      <c r="AG18" s="53"/>
      <c r="AH18" s="53"/>
      <c r="AI18" s="53"/>
      <c r="AJ18" s="53"/>
      <c r="AK18" s="53"/>
      <c r="AL18" s="54"/>
      <c r="AM18" s="54"/>
      <c r="AN18" s="54"/>
      <c r="AO18" s="54"/>
      <c r="AP18" s="54"/>
      <c r="AQ18" s="54"/>
      <c r="AS18" s="22">
        <v>805</v>
      </c>
      <c r="AT18" s="22"/>
      <c r="AU18" s="22"/>
      <c r="AV18" s="41" t="s">
        <v>59</v>
      </c>
      <c r="AW18" s="41"/>
      <c r="AX18" s="41"/>
      <c r="AY18" s="41"/>
      <c r="AZ18" s="41"/>
      <c r="BA18" s="41"/>
      <c r="BB18" s="54">
        <v>200</v>
      </c>
      <c r="BC18" s="54"/>
      <c r="BD18" s="54"/>
      <c r="BE18" s="54"/>
      <c r="BF18" s="54"/>
      <c r="BG18" s="54"/>
      <c r="BH18" s="52"/>
      <c r="BI18" s="52"/>
      <c r="BJ18" s="52"/>
      <c r="BK18" s="52"/>
      <c r="BL18" s="52"/>
      <c r="BM18" s="52"/>
      <c r="BO18" s="22">
        <v>904</v>
      </c>
      <c r="BP18" s="22"/>
      <c r="BQ18" s="22"/>
      <c r="BR18" s="41"/>
      <c r="BS18" s="41"/>
      <c r="BT18" s="41"/>
      <c r="BU18" s="41"/>
      <c r="BV18" s="41"/>
      <c r="BW18" s="41"/>
      <c r="BX18" s="55"/>
      <c r="BY18" s="55"/>
      <c r="BZ18" s="55"/>
      <c r="CA18" s="55"/>
      <c r="CB18" s="55"/>
      <c r="CC18" s="55"/>
      <c r="CD18" s="53"/>
      <c r="CE18" s="53"/>
      <c r="CF18" s="53"/>
      <c r="CG18" s="53"/>
      <c r="CH18" s="53"/>
      <c r="CI18" s="53"/>
    </row>
    <row r="19" spans="1:87" ht="14.25">
      <c r="A19" s="22">
        <v>507</v>
      </c>
      <c r="B19" s="22"/>
      <c r="C19" s="22"/>
      <c r="D19" s="41" t="s">
        <v>60</v>
      </c>
      <c r="E19" s="41"/>
      <c r="F19" s="41"/>
      <c r="G19" s="41"/>
      <c r="H19" s="41"/>
      <c r="I19" s="41"/>
      <c r="J19" s="51">
        <v>700</v>
      </c>
      <c r="K19" s="51"/>
      <c r="L19" s="51"/>
      <c r="M19" s="51"/>
      <c r="N19" s="51"/>
      <c r="O19" s="51"/>
      <c r="P19" s="52"/>
      <c r="Q19" s="52"/>
      <c r="R19" s="52"/>
      <c r="S19" s="52"/>
      <c r="T19" s="52"/>
      <c r="U19" s="52"/>
      <c r="W19" s="22"/>
      <c r="X19" s="22"/>
      <c r="Y19" s="22"/>
      <c r="Z19" s="41"/>
      <c r="AA19" s="41"/>
      <c r="AB19" s="41"/>
      <c r="AC19" s="41"/>
      <c r="AD19" s="41"/>
      <c r="AE19" s="41"/>
      <c r="AF19" s="53"/>
      <c r="AG19" s="53"/>
      <c r="AH19" s="53"/>
      <c r="AI19" s="53"/>
      <c r="AJ19" s="53"/>
      <c r="AK19" s="53"/>
      <c r="AL19" s="60"/>
      <c r="AM19" s="61"/>
      <c r="AN19" s="61"/>
      <c r="AO19" s="61"/>
      <c r="AP19" s="61"/>
      <c r="AQ19" s="62"/>
      <c r="AS19" s="22">
        <v>806</v>
      </c>
      <c r="AT19" s="22"/>
      <c r="AU19" s="22"/>
      <c r="AV19" s="41" t="s">
        <v>61</v>
      </c>
      <c r="AW19" s="41"/>
      <c r="AX19" s="41"/>
      <c r="AY19" s="41"/>
      <c r="AZ19" s="41"/>
      <c r="BA19" s="41"/>
      <c r="BB19" s="54">
        <v>400</v>
      </c>
      <c r="BC19" s="54"/>
      <c r="BD19" s="54"/>
      <c r="BE19" s="54"/>
      <c r="BF19" s="54"/>
      <c r="BG19" s="54"/>
      <c r="BH19" s="52"/>
      <c r="BI19" s="52"/>
      <c r="BJ19" s="52"/>
      <c r="BK19" s="52"/>
      <c r="BL19" s="52"/>
      <c r="BM19" s="52"/>
      <c r="BO19" s="22">
        <v>905</v>
      </c>
      <c r="BP19" s="22"/>
      <c r="BQ19" s="22"/>
      <c r="BR19" s="41"/>
      <c r="BS19" s="41"/>
      <c r="BT19" s="41"/>
      <c r="BU19" s="41"/>
      <c r="BV19" s="41"/>
      <c r="BW19" s="41"/>
      <c r="BX19" s="55"/>
      <c r="BY19" s="55"/>
      <c r="BZ19" s="55"/>
      <c r="CA19" s="55"/>
      <c r="CB19" s="55"/>
      <c r="CC19" s="55"/>
      <c r="CD19" s="53"/>
      <c r="CE19" s="53"/>
      <c r="CF19" s="53"/>
      <c r="CG19" s="53"/>
      <c r="CH19" s="53"/>
      <c r="CI19" s="53"/>
    </row>
    <row r="20" spans="1:87" ht="14.25">
      <c r="A20" s="22">
        <v>508</v>
      </c>
      <c r="B20" s="22"/>
      <c r="C20" s="22"/>
      <c r="D20" s="41" t="s">
        <v>62</v>
      </c>
      <c r="E20" s="41"/>
      <c r="F20" s="41"/>
      <c r="G20" s="41"/>
      <c r="H20" s="41"/>
      <c r="I20" s="41"/>
      <c r="J20" s="51">
        <v>800</v>
      </c>
      <c r="K20" s="51"/>
      <c r="L20" s="51"/>
      <c r="M20" s="51"/>
      <c r="N20" s="51"/>
      <c r="O20" s="51"/>
      <c r="P20" s="52"/>
      <c r="Q20" s="52"/>
      <c r="R20" s="52"/>
      <c r="S20" s="52"/>
      <c r="T20" s="52"/>
      <c r="U20" s="52"/>
      <c r="W20" s="22"/>
      <c r="X20" s="22"/>
      <c r="Y20" s="22"/>
      <c r="Z20" s="41"/>
      <c r="AA20" s="41"/>
      <c r="AB20" s="41"/>
      <c r="AC20" s="41"/>
      <c r="AD20" s="41"/>
      <c r="AE20" s="41"/>
      <c r="AF20" s="53"/>
      <c r="AG20" s="53"/>
      <c r="AH20" s="53"/>
      <c r="AI20" s="53"/>
      <c r="AJ20" s="53"/>
      <c r="AK20" s="53"/>
      <c r="AL20" s="60"/>
      <c r="AM20" s="61"/>
      <c r="AN20" s="61"/>
      <c r="AO20" s="61"/>
      <c r="AP20" s="61"/>
      <c r="AQ20" s="62"/>
      <c r="AS20" s="22">
        <v>807</v>
      </c>
      <c r="AT20" s="22"/>
      <c r="AU20" s="22"/>
      <c r="AV20" s="41" t="s">
        <v>63</v>
      </c>
      <c r="AW20" s="41"/>
      <c r="AX20" s="41"/>
      <c r="AY20" s="41"/>
      <c r="AZ20" s="41"/>
      <c r="BA20" s="41"/>
      <c r="BB20" s="54">
        <v>300</v>
      </c>
      <c r="BC20" s="54"/>
      <c r="BD20" s="54"/>
      <c r="BE20" s="54"/>
      <c r="BF20" s="54"/>
      <c r="BG20" s="54"/>
      <c r="BH20" s="52"/>
      <c r="BI20" s="52"/>
      <c r="BJ20" s="52"/>
      <c r="BK20" s="52"/>
      <c r="BL20" s="52"/>
      <c r="BM20" s="52"/>
      <c r="BO20" s="22">
        <v>919</v>
      </c>
      <c r="BP20" s="22"/>
      <c r="BQ20" s="22"/>
      <c r="BR20" s="41"/>
      <c r="BS20" s="41"/>
      <c r="BT20" s="41"/>
      <c r="BU20" s="41"/>
      <c r="BV20" s="41"/>
      <c r="BW20" s="41"/>
      <c r="BX20" s="55"/>
      <c r="BY20" s="55"/>
      <c r="BZ20" s="55"/>
      <c r="CA20" s="55"/>
      <c r="CB20" s="55"/>
      <c r="CC20" s="55"/>
      <c r="CD20" s="53"/>
      <c r="CE20" s="53"/>
      <c r="CF20" s="53"/>
      <c r="CG20" s="53"/>
      <c r="CH20" s="53"/>
      <c r="CI20" s="53"/>
    </row>
    <row r="21" spans="1:87" ht="14.25">
      <c r="A21" s="22">
        <v>509</v>
      </c>
      <c r="B21" s="22"/>
      <c r="C21" s="22"/>
      <c r="D21" s="41" t="s">
        <v>64</v>
      </c>
      <c r="E21" s="41"/>
      <c r="F21" s="41"/>
      <c r="G21" s="41"/>
      <c r="H21" s="41"/>
      <c r="I21" s="41"/>
      <c r="J21" s="51">
        <v>1000</v>
      </c>
      <c r="K21" s="51"/>
      <c r="L21" s="51"/>
      <c r="M21" s="51"/>
      <c r="N21" s="51"/>
      <c r="O21" s="51"/>
      <c r="P21" s="52"/>
      <c r="Q21" s="52"/>
      <c r="R21" s="52"/>
      <c r="S21" s="52"/>
      <c r="T21" s="52"/>
      <c r="U21" s="52"/>
      <c r="W21" s="22"/>
      <c r="X21" s="22"/>
      <c r="Y21" s="22"/>
      <c r="Z21" s="41"/>
      <c r="AA21" s="41"/>
      <c r="AB21" s="41"/>
      <c r="AC21" s="41"/>
      <c r="AD21" s="41"/>
      <c r="AE21" s="41"/>
      <c r="AF21" s="53"/>
      <c r="AG21" s="53"/>
      <c r="AH21" s="53"/>
      <c r="AI21" s="53"/>
      <c r="AJ21" s="53"/>
      <c r="AK21" s="53"/>
      <c r="AL21" s="60"/>
      <c r="AM21" s="61"/>
      <c r="AN21" s="61"/>
      <c r="AO21" s="61"/>
      <c r="AP21" s="61"/>
      <c r="AQ21" s="62"/>
      <c r="AS21" s="22"/>
      <c r="AT21" s="22"/>
      <c r="AU21" s="22"/>
      <c r="AV21" s="41"/>
      <c r="AW21" s="41"/>
      <c r="AX21" s="41"/>
      <c r="AY21" s="41"/>
      <c r="AZ21" s="41"/>
      <c r="BA21" s="41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O21" s="22"/>
      <c r="BP21" s="22"/>
      <c r="BQ21" s="22"/>
      <c r="BR21" s="41"/>
      <c r="BS21" s="41"/>
      <c r="BT21" s="41"/>
      <c r="BU21" s="41"/>
      <c r="BV21" s="41"/>
      <c r="BW21" s="41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</row>
    <row r="22" spans="1:87" ht="14.25">
      <c r="A22" s="22"/>
      <c r="B22" s="22"/>
      <c r="C22" s="22"/>
      <c r="D22" s="41"/>
      <c r="E22" s="41"/>
      <c r="F22" s="41"/>
      <c r="G22" s="41"/>
      <c r="H22" s="41"/>
      <c r="I22" s="41"/>
      <c r="J22" s="51"/>
      <c r="K22" s="51"/>
      <c r="L22" s="51"/>
      <c r="M22" s="51"/>
      <c r="N22" s="51"/>
      <c r="O22" s="51"/>
      <c r="P22" s="54"/>
      <c r="Q22" s="54"/>
      <c r="R22" s="54"/>
      <c r="S22" s="54"/>
      <c r="T22" s="54"/>
      <c r="U22" s="54"/>
      <c r="W22" s="22"/>
      <c r="X22" s="22"/>
      <c r="Y22" s="22"/>
      <c r="Z22" s="41"/>
      <c r="AA22" s="41"/>
      <c r="AB22" s="41"/>
      <c r="AC22" s="41"/>
      <c r="AD22" s="41"/>
      <c r="AE22" s="41"/>
      <c r="AF22" s="53"/>
      <c r="AG22" s="53"/>
      <c r="AH22" s="53"/>
      <c r="AI22" s="53"/>
      <c r="AJ22" s="53"/>
      <c r="AK22" s="53"/>
      <c r="AL22" s="60"/>
      <c r="AM22" s="61"/>
      <c r="AN22" s="61"/>
      <c r="AO22" s="61"/>
      <c r="AP22" s="61"/>
      <c r="AQ22" s="62"/>
      <c r="AS22" s="22">
        <v>811</v>
      </c>
      <c r="AT22" s="22"/>
      <c r="AU22" s="22"/>
      <c r="AV22" s="41" t="s">
        <v>65</v>
      </c>
      <c r="AW22" s="41"/>
      <c r="AX22" s="41"/>
      <c r="AY22" s="41"/>
      <c r="AZ22" s="41"/>
      <c r="BA22" s="41"/>
      <c r="BB22" s="54">
        <v>1000</v>
      </c>
      <c r="BC22" s="54"/>
      <c r="BD22" s="54"/>
      <c r="BE22" s="54"/>
      <c r="BF22" s="54"/>
      <c r="BG22" s="54"/>
      <c r="BH22" s="52"/>
      <c r="BI22" s="52"/>
      <c r="BJ22" s="52"/>
      <c r="BK22" s="52"/>
      <c r="BL22" s="52"/>
      <c r="BM22" s="52"/>
      <c r="BO22" s="22"/>
      <c r="BP22" s="22"/>
      <c r="BQ22" s="22"/>
      <c r="BR22" s="41"/>
      <c r="BS22" s="41"/>
      <c r="BT22" s="41"/>
      <c r="BU22" s="41"/>
      <c r="BV22" s="41"/>
      <c r="BW22" s="41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</row>
    <row r="23" spans="1:87" ht="14.25">
      <c r="A23" s="22">
        <v>512</v>
      </c>
      <c r="B23" s="22"/>
      <c r="C23" s="22"/>
      <c r="D23" s="41" t="s">
        <v>66</v>
      </c>
      <c r="E23" s="41"/>
      <c r="F23" s="41"/>
      <c r="G23" s="41"/>
      <c r="H23" s="41"/>
      <c r="I23" s="41"/>
      <c r="J23" s="51">
        <v>300</v>
      </c>
      <c r="K23" s="51"/>
      <c r="L23" s="51"/>
      <c r="M23" s="51"/>
      <c r="N23" s="51"/>
      <c r="O23" s="51"/>
      <c r="P23" s="56"/>
      <c r="Q23" s="57"/>
      <c r="R23" s="57"/>
      <c r="S23" s="57"/>
      <c r="T23" s="57"/>
      <c r="U23" s="58"/>
      <c r="W23" s="22"/>
      <c r="X23" s="22"/>
      <c r="Y23" s="22"/>
      <c r="Z23" s="41"/>
      <c r="AA23" s="41"/>
      <c r="AB23" s="41"/>
      <c r="AC23" s="41"/>
      <c r="AD23" s="41"/>
      <c r="AE23" s="41"/>
      <c r="AF23" s="53"/>
      <c r="AG23" s="53"/>
      <c r="AH23" s="53"/>
      <c r="AI23" s="53"/>
      <c r="AJ23" s="53"/>
      <c r="AK23" s="53"/>
      <c r="AL23" s="60"/>
      <c r="AM23" s="61"/>
      <c r="AN23" s="61"/>
      <c r="AO23" s="61"/>
      <c r="AP23" s="61"/>
      <c r="AQ23" s="62"/>
      <c r="AS23" s="22">
        <v>812</v>
      </c>
      <c r="AT23" s="22"/>
      <c r="AU23" s="22"/>
      <c r="AV23" s="41" t="s">
        <v>67</v>
      </c>
      <c r="AW23" s="41"/>
      <c r="AX23" s="41"/>
      <c r="AY23" s="41"/>
      <c r="AZ23" s="41"/>
      <c r="BA23" s="41"/>
      <c r="BB23" s="54">
        <v>300</v>
      </c>
      <c r="BC23" s="54"/>
      <c r="BD23" s="54"/>
      <c r="BE23" s="54"/>
      <c r="BF23" s="54"/>
      <c r="BG23" s="54"/>
      <c r="BH23" s="52"/>
      <c r="BI23" s="52"/>
      <c r="BJ23" s="52"/>
      <c r="BK23" s="52"/>
      <c r="BL23" s="52"/>
      <c r="BM23" s="52"/>
      <c r="BO23" s="22"/>
      <c r="BP23" s="22"/>
      <c r="BQ23" s="22"/>
      <c r="BR23" s="41"/>
      <c r="BS23" s="41"/>
      <c r="BT23" s="41"/>
      <c r="BU23" s="41"/>
      <c r="BV23" s="41"/>
      <c r="BW23" s="41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</row>
    <row r="24" spans="1:87" ht="14.25">
      <c r="A24" s="22">
        <v>513</v>
      </c>
      <c r="B24" s="22"/>
      <c r="C24" s="22"/>
      <c r="D24" s="41" t="s">
        <v>68</v>
      </c>
      <c r="E24" s="41"/>
      <c r="F24" s="41"/>
      <c r="G24" s="41"/>
      <c r="H24" s="41"/>
      <c r="I24" s="41"/>
      <c r="J24" s="51">
        <v>400</v>
      </c>
      <c r="K24" s="51"/>
      <c r="L24" s="51"/>
      <c r="M24" s="51"/>
      <c r="N24" s="51"/>
      <c r="O24" s="51"/>
      <c r="P24" s="52"/>
      <c r="Q24" s="52"/>
      <c r="R24" s="52"/>
      <c r="S24" s="52"/>
      <c r="T24" s="52"/>
      <c r="U24" s="52"/>
      <c r="W24" s="22"/>
      <c r="X24" s="22"/>
      <c r="Y24" s="22"/>
      <c r="Z24" s="41"/>
      <c r="AA24" s="41"/>
      <c r="AB24" s="41"/>
      <c r="AC24" s="41"/>
      <c r="AD24" s="41"/>
      <c r="AE24" s="41"/>
      <c r="AF24" s="53"/>
      <c r="AG24" s="53"/>
      <c r="AH24" s="53"/>
      <c r="AI24" s="53"/>
      <c r="AJ24" s="53"/>
      <c r="AK24" s="53"/>
      <c r="AL24" s="60"/>
      <c r="AM24" s="61"/>
      <c r="AN24" s="61"/>
      <c r="AO24" s="61"/>
      <c r="AP24" s="61"/>
      <c r="AQ24" s="62"/>
      <c r="AS24" s="22">
        <v>815</v>
      </c>
      <c r="AT24" s="22"/>
      <c r="AU24" s="22"/>
      <c r="AV24" s="41" t="s">
        <v>69</v>
      </c>
      <c r="AW24" s="41"/>
      <c r="AX24" s="41"/>
      <c r="AY24" s="41"/>
      <c r="AZ24" s="41"/>
      <c r="BA24" s="41"/>
      <c r="BB24" s="54">
        <v>100</v>
      </c>
      <c r="BC24" s="54"/>
      <c r="BD24" s="54"/>
      <c r="BE24" s="54"/>
      <c r="BF24" s="54"/>
      <c r="BG24" s="54"/>
      <c r="BH24" s="52"/>
      <c r="BI24" s="52"/>
      <c r="BJ24" s="52"/>
      <c r="BK24" s="52"/>
      <c r="BL24" s="52"/>
      <c r="BM24" s="52"/>
      <c r="BO24" s="22"/>
      <c r="BP24" s="22"/>
      <c r="BQ24" s="22"/>
      <c r="BR24" s="41"/>
      <c r="BS24" s="41"/>
      <c r="BT24" s="41"/>
      <c r="BU24" s="41"/>
      <c r="BV24" s="41"/>
      <c r="BW24" s="41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</row>
    <row r="25" spans="1:87" ht="14.25">
      <c r="A25" s="22">
        <v>535</v>
      </c>
      <c r="B25" s="22"/>
      <c r="C25" s="22"/>
      <c r="D25" s="41" t="s">
        <v>70</v>
      </c>
      <c r="E25" s="41"/>
      <c r="F25" s="41"/>
      <c r="G25" s="41"/>
      <c r="H25" s="41"/>
      <c r="I25" s="41"/>
      <c r="J25" s="51">
        <v>600</v>
      </c>
      <c r="K25" s="51"/>
      <c r="L25" s="51"/>
      <c r="M25" s="51"/>
      <c r="N25" s="51"/>
      <c r="O25" s="51"/>
      <c r="P25" s="52"/>
      <c r="Q25" s="52"/>
      <c r="R25" s="52"/>
      <c r="S25" s="52"/>
      <c r="T25" s="52"/>
      <c r="U25" s="52"/>
      <c r="W25" s="22"/>
      <c r="X25" s="22"/>
      <c r="Y25" s="22"/>
      <c r="Z25" s="41"/>
      <c r="AA25" s="41"/>
      <c r="AB25" s="41"/>
      <c r="AC25" s="41"/>
      <c r="AD25" s="41"/>
      <c r="AE25" s="41"/>
      <c r="AF25" s="53"/>
      <c r="AG25" s="53"/>
      <c r="AH25" s="53"/>
      <c r="AI25" s="53"/>
      <c r="AJ25" s="53"/>
      <c r="AK25" s="53"/>
      <c r="AL25" s="60"/>
      <c r="AM25" s="61"/>
      <c r="AN25" s="61"/>
      <c r="AO25" s="61"/>
      <c r="AP25" s="61"/>
      <c r="AQ25" s="62"/>
      <c r="AS25" s="22">
        <v>816</v>
      </c>
      <c r="AT25" s="22"/>
      <c r="AU25" s="22"/>
      <c r="AV25" s="41" t="s">
        <v>71</v>
      </c>
      <c r="AW25" s="41"/>
      <c r="AX25" s="41"/>
      <c r="AY25" s="41"/>
      <c r="AZ25" s="41"/>
      <c r="BA25" s="41"/>
      <c r="BB25" s="54">
        <v>1300</v>
      </c>
      <c r="BC25" s="54"/>
      <c r="BD25" s="54"/>
      <c r="BE25" s="54"/>
      <c r="BF25" s="54"/>
      <c r="BG25" s="54"/>
      <c r="BH25" s="52"/>
      <c r="BI25" s="52"/>
      <c r="BJ25" s="52"/>
      <c r="BK25" s="52"/>
      <c r="BL25" s="52"/>
      <c r="BM25" s="52"/>
      <c r="BO25" s="22"/>
      <c r="BP25" s="22"/>
      <c r="BQ25" s="22"/>
      <c r="BR25" s="41"/>
      <c r="BS25" s="41"/>
      <c r="BT25" s="41"/>
      <c r="BU25" s="41"/>
      <c r="BV25" s="41"/>
      <c r="BW25" s="41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</row>
    <row r="26" spans="1:87" ht="14.25">
      <c r="A26" s="22">
        <v>514</v>
      </c>
      <c r="B26" s="22"/>
      <c r="C26" s="22"/>
      <c r="D26" s="41" t="s">
        <v>72</v>
      </c>
      <c r="E26" s="41"/>
      <c r="F26" s="41"/>
      <c r="G26" s="41"/>
      <c r="H26" s="41"/>
      <c r="I26" s="41"/>
      <c r="J26" s="51">
        <v>350</v>
      </c>
      <c r="K26" s="51"/>
      <c r="L26" s="51"/>
      <c r="M26" s="51"/>
      <c r="N26" s="51"/>
      <c r="O26" s="51"/>
      <c r="P26" s="52"/>
      <c r="Q26" s="52"/>
      <c r="R26" s="52"/>
      <c r="S26" s="52"/>
      <c r="T26" s="52"/>
      <c r="U26" s="52"/>
      <c r="W26" s="41" t="s">
        <v>73</v>
      </c>
      <c r="X26" s="41"/>
      <c r="Y26" s="41"/>
      <c r="Z26" s="41"/>
      <c r="AA26" s="41"/>
      <c r="AB26" s="41"/>
      <c r="AC26" s="41"/>
      <c r="AD26" s="41"/>
      <c r="AE26" s="53">
        <f>SUM(AF15:AK25)</f>
        <v>1550</v>
      </c>
      <c r="AF26" s="53"/>
      <c r="AG26" s="53"/>
      <c r="AH26" s="53"/>
      <c r="AI26" s="53"/>
      <c r="AJ26" s="53"/>
      <c r="AK26" s="53"/>
      <c r="AL26" s="60">
        <f>SUM(AL15:AQ25)</f>
        <v>0</v>
      </c>
      <c r="AM26" s="61"/>
      <c r="AN26" s="61"/>
      <c r="AO26" s="61"/>
      <c r="AP26" s="61"/>
      <c r="AQ26" s="62"/>
      <c r="AS26" s="22">
        <v>817</v>
      </c>
      <c r="AT26" s="22"/>
      <c r="AU26" s="22"/>
      <c r="AV26" s="41" t="s">
        <v>74</v>
      </c>
      <c r="AW26" s="41"/>
      <c r="AX26" s="41"/>
      <c r="AY26" s="41"/>
      <c r="AZ26" s="41"/>
      <c r="BA26" s="41"/>
      <c r="BB26" s="54">
        <v>300</v>
      </c>
      <c r="BC26" s="54"/>
      <c r="BD26" s="54"/>
      <c r="BE26" s="54"/>
      <c r="BF26" s="54"/>
      <c r="BG26" s="54"/>
      <c r="BH26" s="52"/>
      <c r="BI26" s="52"/>
      <c r="BJ26" s="52"/>
      <c r="BK26" s="52"/>
      <c r="BL26" s="52"/>
      <c r="BM26" s="52"/>
      <c r="BO26" s="22"/>
      <c r="BP26" s="22"/>
      <c r="BQ26" s="22"/>
      <c r="BR26" s="41"/>
      <c r="BS26" s="41"/>
      <c r="BT26" s="41"/>
      <c r="BU26" s="41"/>
      <c r="BV26" s="41"/>
      <c r="BW26" s="41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</row>
    <row r="27" spans="1:87" ht="14.25">
      <c r="A27" s="22">
        <v>515</v>
      </c>
      <c r="B27" s="22"/>
      <c r="C27" s="22"/>
      <c r="D27" s="41" t="s">
        <v>75</v>
      </c>
      <c r="E27" s="41"/>
      <c r="F27" s="41"/>
      <c r="G27" s="41"/>
      <c r="H27" s="41"/>
      <c r="I27" s="41"/>
      <c r="J27" s="51">
        <v>600</v>
      </c>
      <c r="K27" s="51"/>
      <c r="L27" s="51"/>
      <c r="M27" s="51"/>
      <c r="N27" s="51"/>
      <c r="O27" s="51"/>
      <c r="P27" s="52"/>
      <c r="Q27" s="52"/>
      <c r="R27" s="52"/>
      <c r="S27" s="52"/>
      <c r="T27" s="52"/>
      <c r="U27" s="52"/>
      <c r="AS27" s="22"/>
      <c r="AT27" s="22"/>
      <c r="AU27" s="22"/>
      <c r="AV27" s="41"/>
      <c r="AW27" s="41"/>
      <c r="AX27" s="41"/>
      <c r="AY27" s="41"/>
      <c r="AZ27" s="41"/>
      <c r="BA27" s="41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O27" s="22"/>
      <c r="BP27" s="22"/>
      <c r="BQ27" s="22"/>
      <c r="BR27" s="41"/>
      <c r="BS27" s="41"/>
      <c r="BT27" s="41"/>
      <c r="BU27" s="41"/>
      <c r="BV27" s="41"/>
      <c r="BW27" s="41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</row>
    <row r="28" spans="1:87" ht="14.25">
      <c r="A28" s="22">
        <v>516</v>
      </c>
      <c r="B28" s="22"/>
      <c r="C28" s="22"/>
      <c r="D28" s="41" t="s">
        <v>76</v>
      </c>
      <c r="E28" s="41"/>
      <c r="F28" s="41"/>
      <c r="G28" s="41"/>
      <c r="H28" s="41"/>
      <c r="I28" s="41"/>
      <c r="J28" s="51">
        <v>400</v>
      </c>
      <c r="K28" s="51"/>
      <c r="L28" s="51"/>
      <c r="M28" s="51"/>
      <c r="N28" s="51"/>
      <c r="O28" s="51"/>
      <c r="P28" s="52"/>
      <c r="Q28" s="52"/>
      <c r="R28" s="52"/>
      <c r="S28" s="52"/>
      <c r="T28" s="52"/>
      <c r="U28" s="52"/>
      <c r="W28" s="22" t="s">
        <v>45</v>
      </c>
      <c r="X28" s="22"/>
      <c r="Y28" s="22"/>
      <c r="Z28" s="21" t="s">
        <v>46</v>
      </c>
      <c r="AA28" s="21"/>
      <c r="AB28" s="21"/>
      <c r="AC28" s="21"/>
      <c r="AD28" s="21"/>
      <c r="AE28" s="21"/>
      <c r="AF28" s="22" t="s">
        <v>47</v>
      </c>
      <c r="AG28" s="22"/>
      <c r="AH28" s="22"/>
      <c r="AI28" s="22"/>
      <c r="AJ28" s="22"/>
      <c r="AK28" s="22"/>
      <c r="AL28" s="23" t="s">
        <v>48</v>
      </c>
      <c r="AM28" s="24"/>
      <c r="AN28" s="24"/>
      <c r="AO28" s="24"/>
      <c r="AP28" s="24"/>
      <c r="AQ28" s="25"/>
      <c r="AS28" s="22"/>
      <c r="AT28" s="22"/>
      <c r="AU28" s="22"/>
      <c r="AV28" s="41"/>
      <c r="AW28" s="41"/>
      <c r="AX28" s="41"/>
      <c r="AY28" s="41"/>
      <c r="AZ28" s="41"/>
      <c r="BA28" s="41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O28" s="22"/>
      <c r="BP28" s="22"/>
      <c r="BQ28" s="22"/>
      <c r="BR28" s="41"/>
      <c r="BS28" s="41"/>
      <c r="BT28" s="41"/>
      <c r="BU28" s="41"/>
      <c r="BV28" s="41"/>
      <c r="BW28" s="41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</row>
    <row r="29" spans="1:87" ht="14.25">
      <c r="A29" s="22">
        <v>518</v>
      </c>
      <c r="B29" s="22"/>
      <c r="C29" s="22"/>
      <c r="D29" s="41" t="s">
        <v>77</v>
      </c>
      <c r="E29" s="41"/>
      <c r="F29" s="41"/>
      <c r="G29" s="41"/>
      <c r="H29" s="41"/>
      <c r="I29" s="41"/>
      <c r="J29" s="51">
        <v>300</v>
      </c>
      <c r="K29" s="51"/>
      <c r="L29" s="51"/>
      <c r="M29" s="51"/>
      <c r="N29" s="51"/>
      <c r="O29" s="51"/>
      <c r="P29" s="52"/>
      <c r="Q29" s="52"/>
      <c r="R29" s="52"/>
      <c r="S29" s="52"/>
      <c r="T29" s="52"/>
      <c r="U29" s="52"/>
      <c r="W29" s="22"/>
      <c r="X29" s="22"/>
      <c r="Y29" s="22"/>
      <c r="Z29" s="41"/>
      <c r="AA29" s="41"/>
      <c r="AB29" s="41"/>
      <c r="AC29" s="41"/>
      <c r="AD29" s="41"/>
      <c r="AE29" s="41"/>
      <c r="AF29" s="53"/>
      <c r="AG29" s="53"/>
      <c r="AH29" s="53"/>
      <c r="AI29" s="53"/>
      <c r="AJ29" s="53"/>
      <c r="AK29" s="53"/>
      <c r="AL29" s="63"/>
      <c r="AM29" s="64"/>
      <c r="AN29" s="64"/>
      <c r="AO29" s="64"/>
      <c r="AP29" s="64"/>
      <c r="AQ29" s="65"/>
      <c r="AS29" s="22"/>
      <c r="AT29" s="22"/>
      <c r="AU29" s="22"/>
      <c r="AV29" s="41"/>
      <c r="AW29" s="41"/>
      <c r="AX29" s="41"/>
      <c r="AY29" s="41"/>
      <c r="AZ29" s="41"/>
      <c r="BA29" s="41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O29" s="22"/>
      <c r="BP29" s="22"/>
      <c r="BQ29" s="22"/>
      <c r="BR29" s="41"/>
      <c r="BS29" s="41"/>
      <c r="BT29" s="41"/>
      <c r="BU29" s="41"/>
      <c r="BV29" s="41"/>
      <c r="BW29" s="41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</row>
    <row r="30" spans="1:87" ht="14.25">
      <c r="A30" s="22">
        <v>519</v>
      </c>
      <c r="B30" s="22"/>
      <c r="C30" s="22"/>
      <c r="D30" s="41" t="s">
        <v>78</v>
      </c>
      <c r="E30" s="41"/>
      <c r="F30" s="41"/>
      <c r="G30" s="41"/>
      <c r="H30" s="41"/>
      <c r="I30" s="41"/>
      <c r="J30" s="51">
        <v>400</v>
      </c>
      <c r="K30" s="51"/>
      <c r="L30" s="51"/>
      <c r="M30" s="51"/>
      <c r="N30" s="51"/>
      <c r="O30" s="51"/>
      <c r="P30" s="52"/>
      <c r="Q30" s="52"/>
      <c r="R30" s="52"/>
      <c r="S30" s="52"/>
      <c r="T30" s="52"/>
      <c r="U30" s="52"/>
      <c r="W30" s="22"/>
      <c r="X30" s="22"/>
      <c r="Y30" s="22"/>
      <c r="Z30" s="41"/>
      <c r="AA30" s="41"/>
      <c r="AB30" s="41"/>
      <c r="AC30" s="41"/>
      <c r="AD30" s="41"/>
      <c r="AE30" s="41"/>
      <c r="AF30" s="53"/>
      <c r="AG30" s="53"/>
      <c r="AH30" s="53"/>
      <c r="AI30" s="53"/>
      <c r="AJ30" s="53"/>
      <c r="AK30" s="53"/>
      <c r="AL30" s="63"/>
      <c r="AM30" s="64"/>
      <c r="AN30" s="64"/>
      <c r="AO30" s="64"/>
      <c r="AP30" s="64"/>
      <c r="AQ30" s="65"/>
      <c r="AS30" s="22"/>
      <c r="AT30" s="22"/>
      <c r="AU30" s="22"/>
      <c r="AV30" s="41"/>
      <c r="AW30" s="41"/>
      <c r="AX30" s="41"/>
      <c r="AY30" s="41"/>
      <c r="AZ30" s="41"/>
      <c r="BA30" s="41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O30" s="22"/>
      <c r="BP30" s="22"/>
      <c r="BQ30" s="22"/>
      <c r="BR30" s="41"/>
      <c r="BS30" s="41"/>
      <c r="BT30" s="41"/>
      <c r="BU30" s="41"/>
      <c r="BV30" s="41"/>
      <c r="BW30" s="41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</row>
    <row r="31" spans="1:87" ht="14.25">
      <c r="A31" s="22">
        <v>520</v>
      </c>
      <c r="B31" s="22"/>
      <c r="C31" s="22"/>
      <c r="D31" s="41" t="s">
        <v>79</v>
      </c>
      <c r="E31" s="41"/>
      <c r="F31" s="41"/>
      <c r="G31" s="41"/>
      <c r="H31" s="41"/>
      <c r="I31" s="41"/>
      <c r="J31" s="51">
        <v>2000</v>
      </c>
      <c r="K31" s="51"/>
      <c r="L31" s="51"/>
      <c r="M31" s="51"/>
      <c r="N31" s="51"/>
      <c r="O31" s="51"/>
      <c r="P31" s="52"/>
      <c r="Q31" s="52"/>
      <c r="R31" s="52"/>
      <c r="S31" s="52"/>
      <c r="T31" s="52"/>
      <c r="U31" s="52"/>
      <c r="W31" s="22"/>
      <c r="X31" s="22"/>
      <c r="Y31" s="22"/>
      <c r="Z31" s="41"/>
      <c r="AA31" s="41"/>
      <c r="AB31" s="41"/>
      <c r="AC31" s="41"/>
      <c r="AD31" s="41"/>
      <c r="AE31" s="41"/>
      <c r="AF31" s="53"/>
      <c r="AG31" s="53"/>
      <c r="AH31" s="53"/>
      <c r="AI31" s="53"/>
      <c r="AJ31" s="53"/>
      <c r="AK31" s="53"/>
      <c r="AL31" s="63"/>
      <c r="AM31" s="64"/>
      <c r="AN31" s="64"/>
      <c r="AO31" s="64"/>
      <c r="AP31" s="64"/>
      <c r="AQ31" s="65"/>
      <c r="AS31" s="22"/>
      <c r="AT31" s="22"/>
      <c r="AU31" s="22"/>
      <c r="AV31" s="41"/>
      <c r="AW31" s="41"/>
      <c r="AX31" s="41"/>
      <c r="AY31" s="41"/>
      <c r="AZ31" s="41"/>
      <c r="BA31" s="41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O31" s="67" t="s">
        <v>80</v>
      </c>
      <c r="BP31" s="67"/>
      <c r="BQ31" s="67"/>
      <c r="BR31" s="67"/>
      <c r="BS31" s="67"/>
      <c r="BT31" s="67"/>
      <c r="BU31" s="67"/>
      <c r="BV31" s="67"/>
      <c r="BW31" s="66">
        <f>SUM(BX15:CC30)</f>
        <v>0</v>
      </c>
      <c r="BX31" s="66"/>
      <c r="BY31" s="66"/>
      <c r="BZ31" s="66"/>
      <c r="CA31" s="66"/>
      <c r="CB31" s="66"/>
      <c r="CC31" s="66"/>
      <c r="CD31" s="66">
        <f>SUM(CD15:CI30)</f>
        <v>0</v>
      </c>
      <c r="CE31" s="66"/>
      <c r="CF31" s="66"/>
      <c r="CG31" s="66"/>
      <c r="CH31" s="66"/>
      <c r="CI31" s="66"/>
    </row>
    <row r="32" spans="1:87" ht="14.25">
      <c r="A32" s="22">
        <v>521</v>
      </c>
      <c r="B32" s="22"/>
      <c r="C32" s="22"/>
      <c r="D32" s="41" t="s">
        <v>81</v>
      </c>
      <c r="E32" s="41"/>
      <c r="F32" s="41"/>
      <c r="G32" s="41"/>
      <c r="H32" s="41"/>
      <c r="I32" s="41"/>
      <c r="J32" s="51">
        <v>300</v>
      </c>
      <c r="K32" s="51"/>
      <c r="L32" s="51"/>
      <c r="M32" s="51"/>
      <c r="N32" s="51"/>
      <c r="O32" s="51"/>
      <c r="P32" s="52"/>
      <c r="Q32" s="52"/>
      <c r="R32" s="52"/>
      <c r="S32" s="52"/>
      <c r="T32" s="52"/>
      <c r="U32" s="52"/>
      <c r="W32" s="22"/>
      <c r="X32" s="22"/>
      <c r="Y32" s="22"/>
      <c r="Z32" s="41"/>
      <c r="AA32" s="41"/>
      <c r="AB32" s="41"/>
      <c r="AC32" s="41"/>
      <c r="AD32" s="41"/>
      <c r="AE32" s="41"/>
      <c r="AF32" s="53"/>
      <c r="AG32" s="53"/>
      <c r="AH32" s="53"/>
      <c r="AI32" s="53"/>
      <c r="AJ32" s="53"/>
      <c r="AK32" s="53"/>
      <c r="AL32" s="63"/>
      <c r="AM32" s="64"/>
      <c r="AN32" s="64"/>
      <c r="AO32" s="64"/>
      <c r="AP32" s="64"/>
      <c r="AQ32" s="65"/>
      <c r="AS32" s="22"/>
      <c r="AT32" s="22"/>
      <c r="AU32" s="22"/>
      <c r="AV32" s="41"/>
      <c r="AW32" s="41"/>
      <c r="AX32" s="41"/>
      <c r="AY32" s="41"/>
      <c r="AZ32" s="41"/>
      <c r="BA32" s="41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O32" s="147" t="s">
        <v>82</v>
      </c>
      <c r="BP32" s="148"/>
      <c r="BQ32" s="148"/>
      <c r="BR32" s="148"/>
      <c r="BS32" s="148"/>
      <c r="BT32" s="148"/>
      <c r="BU32" s="148"/>
      <c r="BV32" s="151">
        <f>SUM(I41+AE26+AE33+BA35+BW31)</f>
        <v>27000</v>
      </c>
      <c r="BW32" s="152"/>
      <c r="BX32" s="152"/>
      <c r="BY32" s="152"/>
      <c r="BZ32" s="152"/>
      <c r="CA32" s="152"/>
      <c r="CB32" s="153"/>
      <c r="CC32" s="157">
        <f>SUM(P41,AL26,AL33,BH35,CD31)</f>
        <v>0</v>
      </c>
      <c r="CD32" s="157"/>
      <c r="CE32" s="157"/>
      <c r="CF32" s="157"/>
      <c r="CG32" s="157"/>
      <c r="CH32" s="157"/>
      <c r="CI32" s="158"/>
    </row>
    <row r="33" spans="1:87" ht="14.25" customHeight="1">
      <c r="A33" s="22">
        <v>522</v>
      </c>
      <c r="B33" s="22"/>
      <c r="C33" s="22"/>
      <c r="D33" s="41" t="s">
        <v>83</v>
      </c>
      <c r="E33" s="41"/>
      <c r="F33" s="41"/>
      <c r="G33" s="41"/>
      <c r="H33" s="41"/>
      <c r="I33" s="41"/>
      <c r="J33" s="51">
        <v>400</v>
      </c>
      <c r="K33" s="51"/>
      <c r="L33" s="51"/>
      <c r="M33" s="51"/>
      <c r="N33" s="51"/>
      <c r="O33" s="51"/>
      <c r="P33" s="52"/>
      <c r="Q33" s="52"/>
      <c r="R33" s="52"/>
      <c r="S33" s="52"/>
      <c r="T33" s="52"/>
      <c r="U33" s="52"/>
      <c r="W33" s="41" t="s">
        <v>84</v>
      </c>
      <c r="X33" s="41"/>
      <c r="Y33" s="41"/>
      <c r="Z33" s="41"/>
      <c r="AA33" s="41"/>
      <c r="AB33" s="41"/>
      <c r="AC33" s="41"/>
      <c r="AD33" s="41"/>
      <c r="AE33" s="53">
        <f>SUM(AF29:AK32)</f>
        <v>0</v>
      </c>
      <c r="AF33" s="53"/>
      <c r="AG33" s="53"/>
      <c r="AH33" s="53"/>
      <c r="AI33" s="53"/>
      <c r="AJ33" s="53"/>
      <c r="AK33" s="53"/>
      <c r="AL33" s="53">
        <f>SUM(AL29:AQ32)</f>
        <v>0</v>
      </c>
      <c r="AM33" s="53"/>
      <c r="AN33" s="53"/>
      <c r="AO33" s="53"/>
      <c r="AP33" s="53"/>
      <c r="AQ33" s="53"/>
      <c r="AS33" s="22"/>
      <c r="AT33" s="22"/>
      <c r="AU33" s="22"/>
      <c r="AV33" s="41"/>
      <c r="AW33" s="41"/>
      <c r="AX33" s="41"/>
      <c r="AY33" s="41"/>
      <c r="AZ33" s="41"/>
      <c r="BA33" s="41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O33" s="149"/>
      <c r="BP33" s="150"/>
      <c r="BQ33" s="150"/>
      <c r="BR33" s="150"/>
      <c r="BS33" s="150"/>
      <c r="BT33" s="150"/>
      <c r="BU33" s="150"/>
      <c r="BV33" s="154"/>
      <c r="BW33" s="155"/>
      <c r="BX33" s="155"/>
      <c r="BY33" s="155"/>
      <c r="BZ33" s="155"/>
      <c r="CA33" s="155"/>
      <c r="CB33" s="156"/>
      <c r="CC33" s="142"/>
      <c r="CD33" s="142"/>
      <c r="CE33" s="142"/>
      <c r="CF33" s="142"/>
      <c r="CG33" s="142"/>
      <c r="CH33" s="142"/>
      <c r="CI33" s="159"/>
    </row>
    <row r="34" spans="1:87" ht="13.5" customHeight="1">
      <c r="A34" s="22">
        <v>524</v>
      </c>
      <c r="B34" s="22"/>
      <c r="C34" s="22"/>
      <c r="D34" s="41" t="s">
        <v>85</v>
      </c>
      <c r="E34" s="41"/>
      <c r="F34" s="41"/>
      <c r="G34" s="41"/>
      <c r="H34" s="41"/>
      <c r="I34" s="41"/>
      <c r="J34" s="51">
        <v>1000</v>
      </c>
      <c r="K34" s="51"/>
      <c r="L34" s="51"/>
      <c r="M34" s="51"/>
      <c r="N34" s="51"/>
      <c r="O34" s="51"/>
      <c r="P34" s="52"/>
      <c r="Q34" s="52"/>
      <c r="R34" s="52"/>
      <c r="S34" s="52"/>
      <c r="T34" s="52"/>
      <c r="U34" s="52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S34" s="22"/>
      <c r="AT34" s="22"/>
      <c r="AU34" s="22"/>
      <c r="AV34" s="41"/>
      <c r="AW34" s="41"/>
      <c r="AX34" s="41"/>
      <c r="AY34" s="41"/>
      <c r="AZ34" s="41"/>
      <c r="BA34" s="41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O34" s="160" t="s">
        <v>86</v>
      </c>
      <c r="BP34" s="161"/>
      <c r="BQ34" s="161"/>
      <c r="BR34" s="161"/>
      <c r="BS34" s="161"/>
      <c r="BT34" s="161"/>
      <c r="BU34" s="161"/>
      <c r="BV34" s="161"/>
      <c r="BW34" s="161"/>
      <c r="BX34" s="161"/>
      <c r="BY34" s="162"/>
      <c r="BZ34" s="141">
        <f>IF(ISERROR(VLOOKUP(W4,料金表,2,0)),"",ROUNDDOWN((+CC32*VLOOKUP(W4,料金表,2,0)),0))</f>
      </c>
      <c r="CA34" s="141"/>
      <c r="CB34" s="141"/>
      <c r="CC34" s="141"/>
      <c r="CD34" s="141"/>
      <c r="CE34" s="141"/>
      <c r="CF34" s="141"/>
      <c r="CG34" s="141"/>
      <c r="CH34" s="143" t="s">
        <v>87</v>
      </c>
      <c r="CI34" s="144"/>
    </row>
    <row r="35" spans="1:87" ht="13.5" customHeight="1">
      <c r="A35" s="22">
        <v>526</v>
      </c>
      <c r="B35" s="22"/>
      <c r="C35" s="22"/>
      <c r="D35" s="41" t="s">
        <v>88</v>
      </c>
      <c r="E35" s="41"/>
      <c r="F35" s="41"/>
      <c r="G35" s="41"/>
      <c r="H35" s="41"/>
      <c r="I35" s="41"/>
      <c r="J35" s="68">
        <v>500</v>
      </c>
      <c r="K35" s="68"/>
      <c r="L35" s="68"/>
      <c r="M35" s="68"/>
      <c r="N35" s="68"/>
      <c r="O35" s="68"/>
      <c r="P35" s="52"/>
      <c r="Q35" s="52"/>
      <c r="R35" s="52"/>
      <c r="S35" s="52"/>
      <c r="T35" s="52"/>
      <c r="U35" s="52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S35" s="67" t="s">
        <v>89</v>
      </c>
      <c r="AT35" s="67"/>
      <c r="AU35" s="67"/>
      <c r="AV35" s="67"/>
      <c r="AW35" s="67"/>
      <c r="AX35" s="67"/>
      <c r="AY35" s="67"/>
      <c r="AZ35" s="67"/>
      <c r="BA35" s="66">
        <f>SUM(BB15:BG34)</f>
        <v>5300</v>
      </c>
      <c r="BB35" s="66"/>
      <c r="BC35" s="66"/>
      <c r="BD35" s="66"/>
      <c r="BE35" s="66"/>
      <c r="BF35" s="66"/>
      <c r="BG35" s="66"/>
      <c r="BH35" s="66">
        <f>SUM(BH15:BM34)</f>
        <v>0</v>
      </c>
      <c r="BI35" s="66"/>
      <c r="BJ35" s="66"/>
      <c r="BK35" s="66"/>
      <c r="BL35" s="66"/>
      <c r="BM35" s="66"/>
      <c r="BO35" s="149"/>
      <c r="BP35" s="150"/>
      <c r="BQ35" s="150"/>
      <c r="BR35" s="150"/>
      <c r="BS35" s="150"/>
      <c r="BT35" s="150"/>
      <c r="BU35" s="150"/>
      <c r="BV35" s="150"/>
      <c r="BW35" s="150"/>
      <c r="BX35" s="150"/>
      <c r="BY35" s="163"/>
      <c r="BZ35" s="142"/>
      <c r="CA35" s="142"/>
      <c r="CB35" s="142"/>
      <c r="CC35" s="142"/>
      <c r="CD35" s="142"/>
      <c r="CE35" s="142"/>
      <c r="CF35" s="142"/>
      <c r="CG35" s="142"/>
      <c r="CH35" s="145"/>
      <c r="CI35" s="146"/>
    </row>
    <row r="36" spans="1:87" ht="14.25" customHeight="1">
      <c r="A36" s="22">
        <v>527</v>
      </c>
      <c r="B36" s="22"/>
      <c r="C36" s="22"/>
      <c r="D36" s="41" t="s">
        <v>90</v>
      </c>
      <c r="E36" s="41"/>
      <c r="F36" s="41"/>
      <c r="G36" s="41"/>
      <c r="H36" s="41"/>
      <c r="I36" s="69"/>
      <c r="J36" s="70">
        <v>200</v>
      </c>
      <c r="K36" s="71"/>
      <c r="L36" s="71"/>
      <c r="M36" s="71"/>
      <c r="N36" s="71"/>
      <c r="O36" s="72"/>
      <c r="P36" s="52"/>
      <c r="Q36" s="52"/>
      <c r="R36" s="52"/>
      <c r="S36" s="52"/>
      <c r="T36" s="52"/>
      <c r="U36" s="52"/>
      <c r="W36" s="16" t="s">
        <v>108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8"/>
      <c r="BO36" s="164" t="s">
        <v>91</v>
      </c>
      <c r="BP36" s="165"/>
      <c r="BQ36" s="165"/>
      <c r="BR36" s="165"/>
      <c r="BS36" s="165"/>
      <c r="BT36" s="165"/>
      <c r="BU36" s="165"/>
      <c r="BV36" s="165"/>
      <c r="BW36" s="165"/>
      <c r="BX36" s="165"/>
      <c r="BY36" s="166"/>
      <c r="BZ36" s="179">
        <f>IF(ISERROR(ROUNDDOWN(CC32*0.2,0)),"",ROUNDDOWN(CC32*0.2,0))</f>
        <v>0</v>
      </c>
      <c r="CA36" s="141"/>
      <c r="CB36" s="141"/>
      <c r="CC36" s="141"/>
      <c r="CD36" s="141"/>
      <c r="CE36" s="141"/>
      <c r="CF36" s="141"/>
      <c r="CG36" s="141"/>
      <c r="CH36" s="143" t="s">
        <v>87</v>
      </c>
      <c r="CI36" s="144"/>
    </row>
    <row r="37" spans="1:87" ht="14.25" customHeight="1">
      <c r="A37" s="22">
        <v>529</v>
      </c>
      <c r="B37" s="22"/>
      <c r="C37" s="22"/>
      <c r="D37" s="41" t="s">
        <v>92</v>
      </c>
      <c r="E37" s="41"/>
      <c r="F37" s="41"/>
      <c r="G37" s="41"/>
      <c r="H37" s="41"/>
      <c r="I37" s="41"/>
      <c r="J37" s="73">
        <v>2000</v>
      </c>
      <c r="K37" s="73"/>
      <c r="L37" s="73"/>
      <c r="M37" s="73"/>
      <c r="N37" s="73"/>
      <c r="O37" s="73"/>
      <c r="P37" s="58"/>
      <c r="Q37" s="52"/>
      <c r="R37" s="52"/>
      <c r="S37" s="52"/>
      <c r="T37" s="52"/>
      <c r="U37" s="52"/>
      <c r="W37" s="10"/>
      <c r="X37" s="11"/>
      <c r="Y37" s="11"/>
      <c r="Z37" s="11"/>
      <c r="AA37" s="11" t="s">
        <v>106</v>
      </c>
      <c r="AB37" s="11"/>
      <c r="AC37" s="11"/>
      <c r="AD37" s="11"/>
      <c r="AE37" s="11"/>
      <c r="AF37" s="11"/>
      <c r="AG37" s="19" t="s">
        <v>107</v>
      </c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1"/>
      <c r="BK37" s="11"/>
      <c r="BL37" s="11"/>
      <c r="BM37" s="12"/>
      <c r="BO37" s="167"/>
      <c r="BP37" s="168"/>
      <c r="BQ37" s="168"/>
      <c r="BR37" s="168"/>
      <c r="BS37" s="168"/>
      <c r="BT37" s="168"/>
      <c r="BU37" s="168"/>
      <c r="BV37" s="168"/>
      <c r="BW37" s="168"/>
      <c r="BX37" s="168"/>
      <c r="BY37" s="169"/>
      <c r="BZ37" s="180"/>
      <c r="CA37" s="142"/>
      <c r="CB37" s="142"/>
      <c r="CC37" s="142"/>
      <c r="CD37" s="142"/>
      <c r="CE37" s="142"/>
      <c r="CF37" s="142"/>
      <c r="CG37" s="142"/>
      <c r="CH37" s="145"/>
      <c r="CI37" s="146"/>
    </row>
    <row r="38" spans="1:87" ht="15" customHeight="1">
      <c r="A38" s="22">
        <v>531</v>
      </c>
      <c r="B38" s="22"/>
      <c r="C38" s="22"/>
      <c r="D38" s="41" t="s">
        <v>93</v>
      </c>
      <c r="E38" s="41"/>
      <c r="F38" s="41"/>
      <c r="G38" s="41"/>
      <c r="H38" s="41"/>
      <c r="I38" s="41"/>
      <c r="J38" s="51">
        <v>500</v>
      </c>
      <c r="K38" s="51"/>
      <c r="L38" s="51"/>
      <c r="M38" s="51"/>
      <c r="N38" s="51"/>
      <c r="O38" s="51"/>
      <c r="P38" s="58"/>
      <c r="Q38" s="52"/>
      <c r="R38" s="52"/>
      <c r="S38" s="52"/>
      <c r="T38" s="52"/>
      <c r="U38" s="52"/>
      <c r="W38" s="10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2"/>
      <c r="BO38" s="160" t="s">
        <v>109</v>
      </c>
      <c r="BP38" s="161"/>
      <c r="BQ38" s="161"/>
      <c r="BR38" s="161"/>
      <c r="BS38" s="161"/>
      <c r="BT38" s="161"/>
      <c r="BU38" s="161"/>
      <c r="BV38" s="161"/>
      <c r="BW38" s="161"/>
      <c r="BX38" s="161"/>
      <c r="BY38" s="162"/>
      <c r="BZ38" s="179">
        <f>IF(ISERROR(ROUNDDOWN((BZ34+BZ36)*0.1,0)),"",ROUNDDOWN((BZ34+BZ36)*0.1,0))</f>
      </c>
      <c r="CA38" s="141"/>
      <c r="CB38" s="141"/>
      <c r="CC38" s="141"/>
      <c r="CD38" s="141"/>
      <c r="CE38" s="141"/>
      <c r="CF38" s="141"/>
      <c r="CG38" s="141"/>
      <c r="CH38" s="143" t="s">
        <v>87</v>
      </c>
      <c r="CI38" s="144"/>
    </row>
    <row r="39" spans="1:87" ht="15" customHeight="1">
      <c r="A39" s="23"/>
      <c r="B39" s="24"/>
      <c r="C39" s="25"/>
      <c r="D39" s="69"/>
      <c r="E39" s="74"/>
      <c r="F39" s="74"/>
      <c r="G39" s="74"/>
      <c r="H39" s="74"/>
      <c r="I39" s="75"/>
      <c r="J39" s="70"/>
      <c r="K39" s="71"/>
      <c r="L39" s="71"/>
      <c r="M39" s="71"/>
      <c r="N39" s="71"/>
      <c r="O39" s="72"/>
      <c r="P39" s="54"/>
      <c r="Q39" s="54"/>
      <c r="R39" s="54"/>
      <c r="S39" s="54"/>
      <c r="T39" s="54"/>
      <c r="U39" s="54"/>
      <c r="W39" s="10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2"/>
      <c r="BO39" s="185"/>
      <c r="BP39" s="186"/>
      <c r="BQ39" s="186"/>
      <c r="BR39" s="186"/>
      <c r="BS39" s="186"/>
      <c r="BT39" s="186"/>
      <c r="BU39" s="186"/>
      <c r="BV39" s="186"/>
      <c r="BW39" s="186"/>
      <c r="BX39" s="186"/>
      <c r="BY39" s="187"/>
      <c r="BZ39" s="188"/>
      <c r="CA39" s="189"/>
      <c r="CB39" s="189"/>
      <c r="CC39" s="189"/>
      <c r="CD39" s="189"/>
      <c r="CE39" s="189"/>
      <c r="CF39" s="189"/>
      <c r="CG39" s="189"/>
      <c r="CH39" s="190"/>
      <c r="CI39" s="191"/>
    </row>
    <row r="40" spans="1:87" ht="14.25" customHeight="1">
      <c r="A40" s="22"/>
      <c r="B40" s="22"/>
      <c r="C40" s="22"/>
      <c r="D40" s="41"/>
      <c r="E40" s="41"/>
      <c r="F40" s="41"/>
      <c r="G40" s="41"/>
      <c r="H40" s="41"/>
      <c r="I40" s="41"/>
      <c r="J40" s="51"/>
      <c r="K40" s="51"/>
      <c r="L40" s="51"/>
      <c r="M40" s="51"/>
      <c r="N40" s="51"/>
      <c r="O40" s="51"/>
      <c r="P40" s="54"/>
      <c r="Q40" s="54"/>
      <c r="R40" s="54"/>
      <c r="S40" s="54"/>
      <c r="T40" s="54"/>
      <c r="U40" s="54"/>
      <c r="W40" s="10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2"/>
      <c r="BO40" s="174" t="s">
        <v>94</v>
      </c>
      <c r="BP40" s="134"/>
      <c r="BQ40" s="134"/>
      <c r="BR40" s="134"/>
      <c r="BS40" s="134"/>
      <c r="BT40" s="134"/>
      <c r="BU40" s="134"/>
      <c r="BV40" s="134"/>
      <c r="BW40" s="134"/>
      <c r="BX40" s="134"/>
      <c r="BY40" s="175"/>
      <c r="BZ40" s="181">
        <f>IF(ISERROR(+BZ34+BZ36+BZ38),"",+BZ34+BZ36+BZ38)</f>
      </c>
      <c r="CA40" s="182"/>
      <c r="CB40" s="182"/>
      <c r="CC40" s="182"/>
      <c r="CD40" s="182"/>
      <c r="CE40" s="182"/>
      <c r="CF40" s="182"/>
      <c r="CG40" s="182"/>
      <c r="CH40" s="170" t="s">
        <v>87</v>
      </c>
      <c r="CI40" s="171"/>
    </row>
    <row r="41" spans="1:87" ht="14.25" customHeight="1">
      <c r="A41" s="41" t="s">
        <v>95</v>
      </c>
      <c r="B41" s="41"/>
      <c r="C41" s="41"/>
      <c r="D41" s="41"/>
      <c r="E41" s="41"/>
      <c r="F41" s="41"/>
      <c r="G41" s="41"/>
      <c r="H41" s="41"/>
      <c r="I41" s="51">
        <f>SUM(J15:O40)</f>
        <v>20150</v>
      </c>
      <c r="J41" s="51"/>
      <c r="K41" s="51"/>
      <c r="L41" s="51"/>
      <c r="M41" s="51"/>
      <c r="N41" s="51"/>
      <c r="O41" s="51"/>
      <c r="P41" s="53">
        <f>SUM(P15:U40)</f>
        <v>0</v>
      </c>
      <c r="Q41" s="53"/>
      <c r="R41" s="53"/>
      <c r="S41" s="53"/>
      <c r="T41" s="53"/>
      <c r="U41" s="53"/>
      <c r="W41" s="13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5"/>
      <c r="BO41" s="176"/>
      <c r="BP41" s="177"/>
      <c r="BQ41" s="177"/>
      <c r="BR41" s="177"/>
      <c r="BS41" s="177"/>
      <c r="BT41" s="177"/>
      <c r="BU41" s="177"/>
      <c r="BV41" s="177"/>
      <c r="BW41" s="177"/>
      <c r="BX41" s="177"/>
      <c r="BY41" s="178"/>
      <c r="BZ41" s="183"/>
      <c r="CA41" s="184"/>
      <c r="CB41" s="184"/>
      <c r="CC41" s="184"/>
      <c r="CD41" s="184"/>
      <c r="CE41" s="184"/>
      <c r="CF41" s="184"/>
      <c r="CG41" s="184"/>
      <c r="CH41" s="172"/>
      <c r="CI41" s="173"/>
    </row>
    <row r="42" spans="75:87" ht="13.5">
      <c r="BW42" s="36" t="s">
        <v>110</v>
      </c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</row>
  </sheetData>
  <sheetProtection/>
  <mergeCells count="418">
    <mergeCell ref="BO36:BY37"/>
    <mergeCell ref="CH40:CI41"/>
    <mergeCell ref="BO40:BY41"/>
    <mergeCell ref="BZ36:CG37"/>
    <mergeCell ref="CH36:CI37"/>
    <mergeCell ref="BZ40:CG41"/>
    <mergeCell ref="BO38:BY39"/>
    <mergeCell ref="BZ38:CG39"/>
    <mergeCell ref="CH38:CI39"/>
    <mergeCell ref="BZ34:CG35"/>
    <mergeCell ref="CH34:CI35"/>
    <mergeCell ref="BO32:BU33"/>
    <mergeCell ref="BV32:CB33"/>
    <mergeCell ref="CC32:CI33"/>
    <mergeCell ref="BO34:BY35"/>
    <mergeCell ref="AJ4:AK6"/>
    <mergeCell ref="AL4:CI5"/>
    <mergeCell ref="Z10:AI12"/>
    <mergeCell ref="AJ10:AK12"/>
    <mergeCell ref="AU10:AX12"/>
    <mergeCell ref="BG10:BJ12"/>
    <mergeCell ref="AM9:AO9"/>
    <mergeCell ref="AP9:BH9"/>
    <mergeCell ref="BI9:BP9"/>
    <mergeCell ref="BR9:BZ9"/>
    <mergeCell ref="A7:E9"/>
    <mergeCell ref="F7:U9"/>
    <mergeCell ref="V7:Y9"/>
    <mergeCell ref="Z7:AB9"/>
    <mergeCell ref="AC7:AE9"/>
    <mergeCell ref="AF7:AH9"/>
    <mergeCell ref="A1:E3"/>
    <mergeCell ref="F1:J3"/>
    <mergeCell ref="K1:AK3"/>
    <mergeCell ref="AL1:CI3"/>
    <mergeCell ref="A4:E6"/>
    <mergeCell ref="F4:T6"/>
    <mergeCell ref="U4:V6"/>
    <mergeCell ref="W4:AB6"/>
    <mergeCell ref="AC4:AI6"/>
    <mergeCell ref="AM6:AO6"/>
    <mergeCell ref="BW42:CI42"/>
    <mergeCell ref="S10:T12"/>
    <mergeCell ref="AM10:AN12"/>
    <mergeCell ref="AS10:AT12"/>
    <mergeCell ref="AY10:AZ12"/>
    <mergeCell ref="BE10:BF12"/>
    <mergeCell ref="BK10:BL12"/>
    <mergeCell ref="U10:Y12"/>
    <mergeCell ref="BQ10:CI12"/>
    <mergeCell ref="W34:AQ35"/>
    <mergeCell ref="A40:C40"/>
    <mergeCell ref="D40:I40"/>
    <mergeCell ref="J40:O40"/>
    <mergeCell ref="P40:U40"/>
    <mergeCell ref="A41:H41"/>
    <mergeCell ref="I41:O41"/>
    <mergeCell ref="P41:U41"/>
    <mergeCell ref="A38:C38"/>
    <mergeCell ref="D38:I38"/>
    <mergeCell ref="J38:O38"/>
    <mergeCell ref="P38:U38"/>
    <mergeCell ref="A39:C39"/>
    <mergeCell ref="D39:I39"/>
    <mergeCell ref="J39:O39"/>
    <mergeCell ref="P39:U39"/>
    <mergeCell ref="A36:C36"/>
    <mergeCell ref="D36:I36"/>
    <mergeCell ref="J36:O36"/>
    <mergeCell ref="P36:U36"/>
    <mergeCell ref="A37:C37"/>
    <mergeCell ref="D37:I37"/>
    <mergeCell ref="J37:O37"/>
    <mergeCell ref="P37:U37"/>
    <mergeCell ref="BB34:BG34"/>
    <mergeCell ref="BH34:BM34"/>
    <mergeCell ref="A35:C35"/>
    <mergeCell ref="D35:I35"/>
    <mergeCell ref="J35:O35"/>
    <mergeCell ref="P35:U35"/>
    <mergeCell ref="AS35:AZ35"/>
    <mergeCell ref="BA35:BG35"/>
    <mergeCell ref="BH35:BM35"/>
    <mergeCell ref="A34:C34"/>
    <mergeCell ref="D34:I34"/>
    <mergeCell ref="J34:O34"/>
    <mergeCell ref="P34:U34"/>
    <mergeCell ref="AS34:AU34"/>
    <mergeCell ref="AV34:BA34"/>
    <mergeCell ref="AE33:AK33"/>
    <mergeCell ref="AL33:AQ33"/>
    <mergeCell ref="AS33:AU33"/>
    <mergeCell ref="AV33:BA33"/>
    <mergeCell ref="BB33:BG33"/>
    <mergeCell ref="BH33:BM33"/>
    <mergeCell ref="AL32:AQ32"/>
    <mergeCell ref="AS32:AU32"/>
    <mergeCell ref="AV32:BA32"/>
    <mergeCell ref="BB32:BG32"/>
    <mergeCell ref="BH32:BM32"/>
    <mergeCell ref="A33:C33"/>
    <mergeCell ref="D33:I33"/>
    <mergeCell ref="J33:O33"/>
    <mergeCell ref="P33:U33"/>
    <mergeCell ref="W33:AD33"/>
    <mergeCell ref="BO31:BV31"/>
    <mergeCell ref="AL31:AQ31"/>
    <mergeCell ref="AS31:AU31"/>
    <mergeCell ref="AV31:BA31"/>
    <mergeCell ref="BB31:BG31"/>
    <mergeCell ref="BW31:CC31"/>
    <mergeCell ref="CD31:CI31"/>
    <mergeCell ref="A32:C32"/>
    <mergeCell ref="D32:I32"/>
    <mergeCell ref="J32:O32"/>
    <mergeCell ref="P32:U32"/>
    <mergeCell ref="W32:Y32"/>
    <mergeCell ref="Z32:AE32"/>
    <mergeCell ref="AF32:AK32"/>
    <mergeCell ref="AF31:AK31"/>
    <mergeCell ref="BH31:BM31"/>
    <mergeCell ref="BO30:BQ30"/>
    <mergeCell ref="BR30:BW30"/>
    <mergeCell ref="BX30:CC30"/>
    <mergeCell ref="CD30:CI30"/>
    <mergeCell ref="A31:C31"/>
    <mergeCell ref="D31:I31"/>
    <mergeCell ref="J31:O31"/>
    <mergeCell ref="P31:U31"/>
    <mergeCell ref="W31:Y31"/>
    <mergeCell ref="Z31:AE31"/>
    <mergeCell ref="AF30:AK30"/>
    <mergeCell ref="AL30:AQ30"/>
    <mergeCell ref="AS30:AU30"/>
    <mergeCell ref="AV30:BA30"/>
    <mergeCell ref="BB30:BG30"/>
    <mergeCell ref="Z30:AE30"/>
    <mergeCell ref="BO29:BQ29"/>
    <mergeCell ref="BR29:BW29"/>
    <mergeCell ref="BX29:CC29"/>
    <mergeCell ref="CD29:CI29"/>
    <mergeCell ref="A30:C30"/>
    <mergeCell ref="D30:I30"/>
    <mergeCell ref="J30:O30"/>
    <mergeCell ref="P30:U30"/>
    <mergeCell ref="W30:Y30"/>
    <mergeCell ref="AL29:AQ29"/>
    <mergeCell ref="AS29:AU29"/>
    <mergeCell ref="AV29:BA29"/>
    <mergeCell ref="BB29:BG29"/>
    <mergeCell ref="BH29:BM29"/>
    <mergeCell ref="BH30:BM30"/>
    <mergeCell ref="BR28:BW28"/>
    <mergeCell ref="AS28:AU28"/>
    <mergeCell ref="AV28:BA28"/>
    <mergeCell ref="BB28:BG28"/>
    <mergeCell ref="BH28:BM28"/>
    <mergeCell ref="BX28:CC28"/>
    <mergeCell ref="CD28:CI28"/>
    <mergeCell ref="A29:C29"/>
    <mergeCell ref="D29:I29"/>
    <mergeCell ref="J29:O29"/>
    <mergeCell ref="P29:U29"/>
    <mergeCell ref="W29:Y29"/>
    <mergeCell ref="Z29:AE29"/>
    <mergeCell ref="AF29:AK29"/>
    <mergeCell ref="AL28:AQ28"/>
    <mergeCell ref="BO28:BQ28"/>
    <mergeCell ref="BR27:BW27"/>
    <mergeCell ref="BX27:CC27"/>
    <mergeCell ref="CD27:CI27"/>
    <mergeCell ref="A28:C28"/>
    <mergeCell ref="D28:I28"/>
    <mergeCell ref="J28:O28"/>
    <mergeCell ref="P28:U28"/>
    <mergeCell ref="W28:Y28"/>
    <mergeCell ref="Z28:AE28"/>
    <mergeCell ref="AF28:AK28"/>
    <mergeCell ref="CD26:CI26"/>
    <mergeCell ref="A27:C27"/>
    <mergeCell ref="D27:I27"/>
    <mergeCell ref="J27:O27"/>
    <mergeCell ref="P27:U27"/>
    <mergeCell ref="AS27:AU27"/>
    <mergeCell ref="AV27:BA27"/>
    <mergeCell ref="BB27:BG27"/>
    <mergeCell ref="BH27:BM27"/>
    <mergeCell ref="BO27:BQ27"/>
    <mergeCell ref="AV26:BA26"/>
    <mergeCell ref="BB26:BG26"/>
    <mergeCell ref="BH26:BM26"/>
    <mergeCell ref="BO26:BQ26"/>
    <mergeCell ref="BR26:BW26"/>
    <mergeCell ref="BX26:CC26"/>
    <mergeCell ref="BX25:CC25"/>
    <mergeCell ref="CD25:CI25"/>
    <mergeCell ref="A26:C26"/>
    <mergeCell ref="D26:I26"/>
    <mergeCell ref="J26:O26"/>
    <mergeCell ref="P26:U26"/>
    <mergeCell ref="W26:AD26"/>
    <mergeCell ref="AE26:AK26"/>
    <mergeCell ref="AL26:AQ26"/>
    <mergeCell ref="AS26:AU26"/>
    <mergeCell ref="AS25:AU25"/>
    <mergeCell ref="AV25:BA25"/>
    <mergeCell ref="BB25:BG25"/>
    <mergeCell ref="BH25:BM25"/>
    <mergeCell ref="BO25:BQ25"/>
    <mergeCell ref="BR25:BW25"/>
    <mergeCell ref="BX24:CC24"/>
    <mergeCell ref="CD24:CI24"/>
    <mergeCell ref="A25:C25"/>
    <mergeCell ref="D25:I25"/>
    <mergeCell ref="J25:O25"/>
    <mergeCell ref="P25:U25"/>
    <mergeCell ref="W25:Y25"/>
    <mergeCell ref="Z25:AE25"/>
    <mergeCell ref="AF25:AK25"/>
    <mergeCell ref="AF24:AK24"/>
    <mergeCell ref="AL25:AQ25"/>
    <mergeCell ref="AS24:AU24"/>
    <mergeCell ref="AV24:BA24"/>
    <mergeCell ref="BB24:BG24"/>
    <mergeCell ref="BH24:BM24"/>
    <mergeCell ref="AL24:AQ24"/>
    <mergeCell ref="A24:C24"/>
    <mergeCell ref="D24:I24"/>
    <mergeCell ref="J24:O24"/>
    <mergeCell ref="P24:U24"/>
    <mergeCell ref="W24:Y24"/>
    <mergeCell ref="Z24:AE24"/>
    <mergeCell ref="BH23:BM23"/>
    <mergeCell ref="BO23:BQ23"/>
    <mergeCell ref="BR23:BW23"/>
    <mergeCell ref="BR24:BW24"/>
    <mergeCell ref="BX23:CC23"/>
    <mergeCell ref="CD23:CI23"/>
    <mergeCell ref="BO24:BQ24"/>
    <mergeCell ref="Z23:AE23"/>
    <mergeCell ref="AF23:AK23"/>
    <mergeCell ref="AL23:AQ23"/>
    <mergeCell ref="AS23:AU23"/>
    <mergeCell ref="AV23:BA23"/>
    <mergeCell ref="BB23:BG23"/>
    <mergeCell ref="BH22:BM22"/>
    <mergeCell ref="BO22:BQ22"/>
    <mergeCell ref="BR22:BW22"/>
    <mergeCell ref="BX22:CC22"/>
    <mergeCell ref="CD22:CI22"/>
    <mergeCell ref="A23:C23"/>
    <mergeCell ref="D23:I23"/>
    <mergeCell ref="J23:O23"/>
    <mergeCell ref="P23:U23"/>
    <mergeCell ref="W23:Y23"/>
    <mergeCell ref="Z22:AE22"/>
    <mergeCell ref="AF22:AK22"/>
    <mergeCell ref="AL22:AQ22"/>
    <mergeCell ref="AS22:AU22"/>
    <mergeCell ref="AV22:BA22"/>
    <mergeCell ref="BB22:BG22"/>
    <mergeCell ref="BH21:BM21"/>
    <mergeCell ref="BO21:BQ21"/>
    <mergeCell ref="BR21:BW21"/>
    <mergeCell ref="BX21:CC21"/>
    <mergeCell ref="CD21:CI21"/>
    <mergeCell ref="A22:C22"/>
    <mergeCell ref="D22:I22"/>
    <mergeCell ref="J22:O22"/>
    <mergeCell ref="P22:U22"/>
    <mergeCell ref="W22:Y22"/>
    <mergeCell ref="Z21:AE21"/>
    <mergeCell ref="AF21:AK21"/>
    <mergeCell ref="AL21:AQ21"/>
    <mergeCell ref="AS21:AU21"/>
    <mergeCell ref="AV21:BA21"/>
    <mergeCell ref="BB21:BG21"/>
    <mergeCell ref="BH20:BM20"/>
    <mergeCell ref="BO20:BQ20"/>
    <mergeCell ref="BR20:BW20"/>
    <mergeCell ref="BX20:CC20"/>
    <mergeCell ref="CD20:CI20"/>
    <mergeCell ref="A21:C21"/>
    <mergeCell ref="D21:I21"/>
    <mergeCell ref="J21:O21"/>
    <mergeCell ref="P21:U21"/>
    <mergeCell ref="W21:Y21"/>
    <mergeCell ref="Z20:AE20"/>
    <mergeCell ref="AF20:AK20"/>
    <mergeCell ref="AL20:AQ20"/>
    <mergeCell ref="AS20:AU20"/>
    <mergeCell ref="AV20:BA20"/>
    <mergeCell ref="BB20:BG20"/>
    <mergeCell ref="BH19:BM19"/>
    <mergeCell ref="BO19:BQ19"/>
    <mergeCell ref="BR19:BW19"/>
    <mergeCell ref="BX19:CC19"/>
    <mergeCell ref="CD19:CI19"/>
    <mergeCell ref="A20:C20"/>
    <mergeCell ref="D20:I20"/>
    <mergeCell ref="J20:O20"/>
    <mergeCell ref="P20:U20"/>
    <mergeCell ref="W20:Y20"/>
    <mergeCell ref="Z19:AE19"/>
    <mergeCell ref="AF19:AK19"/>
    <mergeCell ref="AL19:AQ19"/>
    <mergeCell ref="AS19:AU19"/>
    <mergeCell ref="AV19:BA19"/>
    <mergeCell ref="BB19:BG19"/>
    <mergeCell ref="BH18:BM18"/>
    <mergeCell ref="BO18:BQ18"/>
    <mergeCell ref="BR18:BW18"/>
    <mergeCell ref="BX18:CC18"/>
    <mergeCell ref="CD18:CI18"/>
    <mergeCell ref="A19:C19"/>
    <mergeCell ref="D19:I19"/>
    <mergeCell ref="J19:O19"/>
    <mergeCell ref="P19:U19"/>
    <mergeCell ref="W19:Y19"/>
    <mergeCell ref="Z18:AE18"/>
    <mergeCell ref="AF18:AK18"/>
    <mergeCell ref="AL18:AQ18"/>
    <mergeCell ref="AS18:AU18"/>
    <mergeCell ref="AV18:BA18"/>
    <mergeCell ref="BB18:BG18"/>
    <mergeCell ref="BH17:BM17"/>
    <mergeCell ref="BO17:BQ17"/>
    <mergeCell ref="BR17:BW17"/>
    <mergeCell ref="BX17:CC17"/>
    <mergeCell ref="CD17:CI17"/>
    <mergeCell ref="A18:C18"/>
    <mergeCell ref="D18:I18"/>
    <mergeCell ref="J18:O18"/>
    <mergeCell ref="P18:U18"/>
    <mergeCell ref="W18:Y18"/>
    <mergeCell ref="Z17:AE17"/>
    <mergeCell ref="AF17:AK17"/>
    <mergeCell ref="AL17:AQ17"/>
    <mergeCell ref="AS17:AU17"/>
    <mergeCell ref="AV17:BA17"/>
    <mergeCell ref="BB17:BG17"/>
    <mergeCell ref="BH16:BM16"/>
    <mergeCell ref="BO16:BQ16"/>
    <mergeCell ref="BR16:BW16"/>
    <mergeCell ref="BX16:CC16"/>
    <mergeCell ref="CD16:CI16"/>
    <mergeCell ref="A17:C17"/>
    <mergeCell ref="D17:I17"/>
    <mergeCell ref="J17:O17"/>
    <mergeCell ref="P17:U17"/>
    <mergeCell ref="W17:Y17"/>
    <mergeCell ref="Z16:AE16"/>
    <mergeCell ref="AF16:AK16"/>
    <mergeCell ref="AL16:AQ16"/>
    <mergeCell ref="AS16:AU16"/>
    <mergeCell ref="AV16:BA16"/>
    <mergeCell ref="BB16:BG16"/>
    <mergeCell ref="BH15:BM15"/>
    <mergeCell ref="BO15:BQ15"/>
    <mergeCell ref="BR15:BW15"/>
    <mergeCell ref="BX15:CC15"/>
    <mergeCell ref="CD15:CI15"/>
    <mergeCell ref="A16:C16"/>
    <mergeCell ref="D16:I16"/>
    <mergeCell ref="J16:O16"/>
    <mergeCell ref="P16:U16"/>
    <mergeCell ref="W16:Y16"/>
    <mergeCell ref="Z15:AE15"/>
    <mergeCell ref="AF15:AK15"/>
    <mergeCell ref="AL15:AQ15"/>
    <mergeCell ref="AS15:AU15"/>
    <mergeCell ref="AV15:BA15"/>
    <mergeCell ref="BB15:BG15"/>
    <mergeCell ref="BH14:BM14"/>
    <mergeCell ref="BO14:BQ14"/>
    <mergeCell ref="BR14:BW14"/>
    <mergeCell ref="BX14:CC14"/>
    <mergeCell ref="CD14:CI14"/>
    <mergeCell ref="A15:C15"/>
    <mergeCell ref="D15:I15"/>
    <mergeCell ref="J15:O15"/>
    <mergeCell ref="P15:U15"/>
    <mergeCell ref="W15:Y15"/>
    <mergeCell ref="A10:E12"/>
    <mergeCell ref="F10:R11"/>
    <mergeCell ref="H12:R12"/>
    <mergeCell ref="AS14:AU14"/>
    <mergeCell ref="AV14:BA14"/>
    <mergeCell ref="BB14:BG14"/>
    <mergeCell ref="AM8:AO8"/>
    <mergeCell ref="AP8:BH8"/>
    <mergeCell ref="BI8:BP8"/>
    <mergeCell ref="BR8:BZ8"/>
    <mergeCell ref="CB8:CI8"/>
    <mergeCell ref="A14:C14"/>
    <mergeCell ref="D14:I14"/>
    <mergeCell ref="J14:O14"/>
    <mergeCell ref="P14:U14"/>
    <mergeCell ref="W14:Y14"/>
    <mergeCell ref="AP6:BH6"/>
    <mergeCell ref="BI6:BP6"/>
    <mergeCell ref="BR6:BZ6"/>
    <mergeCell ref="CB6:CI6"/>
    <mergeCell ref="AM7:AO7"/>
    <mergeCell ref="AP7:BH7"/>
    <mergeCell ref="BI7:BP7"/>
    <mergeCell ref="BR7:BZ7"/>
    <mergeCell ref="CB7:CI7"/>
    <mergeCell ref="W36:BM36"/>
    <mergeCell ref="AG37:BI37"/>
    <mergeCell ref="CB9:CI9"/>
    <mergeCell ref="Z14:AE14"/>
    <mergeCell ref="AF14:AK14"/>
    <mergeCell ref="AL14:AQ14"/>
    <mergeCell ref="AI7:AK9"/>
    <mergeCell ref="AO10:AR12"/>
    <mergeCell ref="BA10:BD12"/>
    <mergeCell ref="BM10:BP12"/>
  </mergeCells>
  <dataValidations count="1">
    <dataValidation type="list" allowBlank="1" showInputMessage="1" showErrorMessage="1" sqref="W4:AB6">
      <formula1>サイズリスト</formula1>
    </dataValidation>
  </dataValidations>
  <printOptions/>
  <pageMargins left="0.4330708661417323" right="0.07874015748031496" top="0.3937007874015748" bottom="0.3937007874015748" header="0.31496062992125984" footer="0.1968503937007874"/>
  <pageSetup cellComments="asDisplayed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"/>
    </sheetView>
  </sheetViews>
  <sheetFormatPr defaultColWidth="18.625" defaultRowHeight="13.5"/>
  <cols>
    <col min="1" max="1" width="39.875" style="0" customWidth="1"/>
    <col min="2" max="2" width="8.625" style="0" customWidth="1"/>
  </cols>
  <sheetData>
    <row r="1" spans="1:2" ht="13.5">
      <c r="A1" s="1" t="s">
        <v>5</v>
      </c>
      <c r="B1" s="2" t="s">
        <v>96</v>
      </c>
    </row>
    <row r="2" spans="1:2" ht="13.5">
      <c r="A2" s="3" t="s">
        <v>97</v>
      </c>
      <c r="B2" s="4">
        <v>3.3</v>
      </c>
    </row>
    <row r="3" spans="1:2" ht="13.5">
      <c r="A3" s="3" t="s">
        <v>98</v>
      </c>
      <c r="B3" s="4">
        <v>3.3</v>
      </c>
    </row>
    <row r="4" spans="1:2" ht="13.5">
      <c r="A4" s="3" t="s">
        <v>99</v>
      </c>
      <c r="B4" s="4">
        <v>3.3</v>
      </c>
    </row>
    <row r="5" spans="1:2" ht="13.5">
      <c r="A5" s="5" t="s">
        <v>100</v>
      </c>
      <c r="B5" s="4">
        <v>6.2</v>
      </c>
    </row>
    <row r="6" spans="1:2" ht="13.5">
      <c r="A6" s="3" t="s">
        <v>101</v>
      </c>
      <c r="B6" s="4">
        <v>7.2</v>
      </c>
    </row>
    <row r="7" spans="1:2" ht="13.5">
      <c r="A7" s="3" t="s">
        <v>102</v>
      </c>
      <c r="B7" s="4">
        <v>12</v>
      </c>
    </row>
    <row r="8" spans="1:2" ht="13.5">
      <c r="A8" s="3" t="s">
        <v>103</v>
      </c>
      <c r="B8" s="4">
        <v>22.4</v>
      </c>
    </row>
    <row r="9" spans="1:2" ht="13.5">
      <c r="A9" s="3" t="s">
        <v>104</v>
      </c>
      <c r="B9" s="4">
        <v>4.5</v>
      </c>
    </row>
    <row r="10" spans="1:2" ht="13.5">
      <c r="A10" s="3" t="s">
        <v>105</v>
      </c>
      <c r="B10" s="4">
        <v>5</v>
      </c>
    </row>
  </sheetData>
  <sheetProtection password="9481" sheet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orikomi</dc:creator>
  <cp:keywords/>
  <dc:description/>
  <cp:lastModifiedBy>史朗 酒井</cp:lastModifiedBy>
  <cp:lastPrinted>2022-04-25T00:21:05Z</cp:lastPrinted>
  <dcterms:created xsi:type="dcterms:W3CDTF">2015-01-22T01:33:55Z</dcterms:created>
  <dcterms:modified xsi:type="dcterms:W3CDTF">2023-11-20T01:53:16Z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